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G:\Strahlenschutz\MERU\3 Publikationen_Internet\Publikationen_Monatsberichte_2023\Abwasser\"/>
    </mc:Choice>
  </mc:AlternateContent>
  <xr:revisionPtr revIDLastSave="0" documentId="13_ncr:1_{9DB44549-82C7-49E5-AE03-985D4931BC50}" xr6:coauthVersionLast="47" xr6:coauthVersionMax="47" xr10:uidLastSave="{00000000-0000-0000-0000-000000000000}"/>
  <bookViews>
    <workbookView xWindow="46620" yWindow="1080" windowWidth="27120" windowHeight="19140" tabRatio="901" xr2:uid="{00000000-000D-0000-FFFF-FFFF00000000}"/>
  </bookViews>
  <sheets>
    <sheet name="Tritium" sheetId="15" r:id="rId1"/>
    <sheet name="Übrige" sheetId="19" r:id="rId2"/>
    <sheet name=" Übrige (Aeq.)" sheetId="18" r:id="rId3"/>
    <sheet name="Januar" sheetId="2" r:id="rId4"/>
    <sheet name="Februar" sheetId="3" r:id="rId5"/>
    <sheet name="März" sheetId="7" r:id="rId6"/>
    <sheet name="April" sheetId="4" r:id="rId7"/>
    <sheet name="Mai" sheetId="8" r:id="rId8"/>
    <sheet name="Juni" sheetId="9" r:id="rId9"/>
    <sheet name="Juli" sheetId="10" r:id="rId10"/>
    <sheet name="August" sheetId="11" r:id="rId11"/>
    <sheet name="September" sheetId="12" r:id="rId12"/>
    <sheet name="Oktober" sheetId="13" state="hidden" r:id="rId13"/>
    <sheet name="November" sheetId="14" state="hidden" r:id="rId14"/>
    <sheet name="Dezember" sheetId="5" state="hidden" r:id="rId15"/>
    <sheet name="Jahressumme" sheetId="1" r:id="rId16"/>
    <sheet name="Zusammenzug" sheetId="16" state="hidden" r:id="rId17"/>
  </sheets>
  <definedNames>
    <definedName name="_xlnm.Print_Area" localSheetId="6">April!$A$1:$E$49</definedName>
    <definedName name="_xlnm.Print_Area" localSheetId="10">August!$A$1:$E$49</definedName>
    <definedName name="_xlnm.Print_Area" localSheetId="14">Dezember!$A$1:$E$49</definedName>
    <definedName name="_xlnm.Print_Area" localSheetId="4">Februar!$A$1:$E$49</definedName>
    <definedName name="_xlnm.Print_Area" localSheetId="15">Jahressumme!$A$1:$E$48</definedName>
    <definedName name="_xlnm.Print_Area" localSheetId="3">Januar!$A$1:$E$49</definedName>
    <definedName name="_xlnm.Print_Area" localSheetId="9">Juli!$A$1:$E$49</definedName>
    <definedName name="_xlnm.Print_Area" localSheetId="8">Juni!$A$1:$E$49</definedName>
    <definedName name="_xlnm.Print_Area" localSheetId="7">Mai!$A$1:$E$49</definedName>
    <definedName name="_xlnm.Print_Area" localSheetId="5">März!$A$1:$E$49</definedName>
    <definedName name="_xlnm.Print_Area" localSheetId="13">November!$A$1:$E$49</definedName>
    <definedName name="_xlnm.Print_Area" localSheetId="12">Oktober!$A$1:$E$49</definedName>
    <definedName name="_xlnm.Print_Area" localSheetId="11">September!$A$1:$E$49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9" l="1"/>
  <c r="E25" i="16" s="1"/>
  <c r="D45" i="9"/>
  <c r="D25" i="16" s="1"/>
  <c r="C45" i="9"/>
  <c r="B45" i="9"/>
  <c r="E33" i="16"/>
  <c r="D33" i="16"/>
  <c r="C33" i="16"/>
  <c r="B33" i="16"/>
  <c r="B3" i="16"/>
  <c r="C3" i="16"/>
  <c r="D3" i="16"/>
  <c r="E3" i="16"/>
  <c r="B4" i="16"/>
  <c r="C4" i="16"/>
  <c r="D4" i="16"/>
  <c r="E4" i="16"/>
  <c r="B5" i="16"/>
  <c r="C5" i="16"/>
  <c r="D5" i="16"/>
  <c r="E5" i="16"/>
  <c r="B6" i="16"/>
  <c r="C6" i="16"/>
  <c r="D6" i="16"/>
  <c r="E6" i="16"/>
  <c r="B7" i="16"/>
  <c r="C7" i="16"/>
  <c r="D7" i="16"/>
  <c r="E7" i="16"/>
  <c r="B8" i="16"/>
  <c r="C8" i="16"/>
  <c r="D8" i="16"/>
  <c r="E8" i="16"/>
  <c r="B9" i="16"/>
  <c r="C9" i="16"/>
  <c r="D9" i="16"/>
  <c r="E9" i="16"/>
  <c r="B10" i="16"/>
  <c r="C10" i="16"/>
  <c r="D10" i="16"/>
  <c r="E10" i="16"/>
  <c r="B11" i="16"/>
  <c r="C11" i="16"/>
  <c r="D11" i="16"/>
  <c r="E11" i="16"/>
  <c r="B12" i="16"/>
  <c r="C12" i="16"/>
  <c r="D12" i="16"/>
  <c r="E12" i="16"/>
  <c r="B13" i="16"/>
  <c r="C13" i="16"/>
  <c r="D13" i="16"/>
  <c r="E13" i="16"/>
  <c r="B14" i="16"/>
  <c r="C14" i="16"/>
  <c r="D14" i="16"/>
  <c r="E14" i="16"/>
  <c r="B16" i="16"/>
  <c r="C16" i="16"/>
  <c r="D16" i="16"/>
  <c r="E16" i="16"/>
  <c r="E31" i="16"/>
  <c r="D31" i="16"/>
  <c r="C31" i="16"/>
  <c r="E30" i="16"/>
  <c r="D30" i="16"/>
  <c r="C30" i="16"/>
  <c r="E29" i="16"/>
  <c r="D29" i="16"/>
  <c r="C29" i="16"/>
  <c r="E28" i="16"/>
  <c r="D28" i="16"/>
  <c r="C28" i="16"/>
  <c r="E27" i="16"/>
  <c r="D27" i="16"/>
  <c r="C27" i="16"/>
  <c r="E26" i="16"/>
  <c r="D26" i="16"/>
  <c r="C26" i="16"/>
  <c r="C25" i="16"/>
  <c r="E24" i="16"/>
  <c r="D24" i="16"/>
  <c r="C24" i="16"/>
  <c r="E23" i="16"/>
  <c r="D23" i="16"/>
  <c r="C23" i="16"/>
  <c r="E22" i="16"/>
  <c r="D22" i="16"/>
  <c r="C22" i="16"/>
  <c r="E21" i="16"/>
  <c r="D21" i="16"/>
  <c r="C21" i="16"/>
  <c r="E20" i="16"/>
  <c r="D20" i="16"/>
  <c r="C20" i="16"/>
  <c r="I31" i="16"/>
  <c r="H31" i="16"/>
  <c r="G31" i="16"/>
  <c r="I30" i="16"/>
  <c r="H30" i="16"/>
  <c r="G30" i="16"/>
  <c r="I29" i="16"/>
  <c r="H29" i="16"/>
  <c r="G29" i="16"/>
  <c r="I28" i="16"/>
  <c r="H28" i="16"/>
  <c r="G28" i="16"/>
  <c r="I27" i="16"/>
  <c r="H27" i="16"/>
  <c r="G27" i="16"/>
  <c r="I26" i="16"/>
  <c r="H26" i="16"/>
  <c r="G26" i="16"/>
  <c r="I24" i="16"/>
  <c r="H24" i="16"/>
  <c r="G24" i="16"/>
  <c r="I23" i="16"/>
  <c r="H23" i="16"/>
  <c r="G23" i="16"/>
  <c r="I22" i="16"/>
  <c r="H22" i="16"/>
  <c r="G22" i="16"/>
  <c r="I21" i="16"/>
  <c r="H21" i="16"/>
  <c r="G21" i="16"/>
  <c r="I20" i="16"/>
  <c r="H20" i="16"/>
  <c r="G20" i="16"/>
  <c r="F31" i="16"/>
  <c r="F30" i="16"/>
  <c r="F29" i="16"/>
  <c r="F28" i="16"/>
  <c r="F27" i="16"/>
  <c r="F26" i="16"/>
  <c r="F24" i="16"/>
  <c r="F23" i="16"/>
  <c r="F22" i="16"/>
  <c r="F21" i="16"/>
  <c r="B31" i="16"/>
  <c r="B30" i="16"/>
  <c r="B29" i="16"/>
  <c r="B28" i="16"/>
  <c r="B27" i="16"/>
  <c r="B26" i="16"/>
  <c r="B25" i="16"/>
  <c r="B24" i="16"/>
  <c r="B23" i="16"/>
  <c r="B22" i="16"/>
  <c r="B21" i="16"/>
  <c r="F20" i="16"/>
  <c r="B20" i="16"/>
  <c r="H33" i="16" l="1"/>
  <c r="G33" i="16"/>
  <c r="I33" i="16"/>
  <c r="F33" i="16"/>
  <c r="G25" i="16" l="1"/>
  <c r="H25" i="16"/>
  <c r="F25" i="16"/>
  <c r="I25" i="16"/>
</calcChain>
</file>

<file path=xl/sharedStrings.xml><?xml version="1.0" encoding="utf-8"?>
<sst xmlns="http://schemas.openxmlformats.org/spreadsheetml/2006/main" count="718" uniqueCount="85">
  <si>
    <t>Radioaktive Abgaben der schweizerischen Kernkraftwerke*</t>
  </si>
  <si>
    <t>Abgabepfad: Abwasser</t>
  </si>
  <si>
    <t>Zeitraum:</t>
  </si>
  <si>
    <t>Aktivitätsabgaben [Bq]</t>
  </si>
  <si>
    <t>Nuklid</t>
  </si>
  <si>
    <t>KKB 1/2</t>
  </si>
  <si>
    <t>KKG</t>
  </si>
  <si>
    <t>KKL</t>
  </si>
  <si>
    <t>KKM</t>
  </si>
  <si>
    <t>H-3</t>
  </si>
  <si>
    <t>Na-22</t>
  </si>
  <si>
    <t>Na-24</t>
  </si>
  <si>
    <t>Cr-51</t>
  </si>
  <si>
    <t>Mn-54</t>
  </si>
  <si>
    <t>Fe-59</t>
  </si>
  <si>
    <t>Co-56</t>
  </si>
  <si>
    <t>Co-57</t>
  </si>
  <si>
    <t>Co-58</t>
  </si>
  <si>
    <t>Co-60</t>
  </si>
  <si>
    <t>Zn-65</t>
  </si>
  <si>
    <t>Sr-89 **</t>
  </si>
  <si>
    <t>Sr-90 **</t>
  </si>
  <si>
    <t>Y-90</t>
  </si>
  <si>
    <t>Zr-95</t>
  </si>
  <si>
    <t>Zr-97</t>
  </si>
  <si>
    <t>Nb-95</t>
  </si>
  <si>
    <t>Mo-99</t>
  </si>
  <si>
    <t>Tc-99</t>
  </si>
  <si>
    <t>Tc-99m</t>
  </si>
  <si>
    <t>Ru-103</t>
  </si>
  <si>
    <t>Ru-106</t>
  </si>
  <si>
    <t>Ag-110m</t>
  </si>
  <si>
    <t>Sb-122</t>
  </si>
  <si>
    <t>Sb-124</t>
  </si>
  <si>
    <t>Sb-125</t>
  </si>
  <si>
    <t>Te-123m</t>
  </si>
  <si>
    <t>Te-132</t>
  </si>
  <si>
    <t>I-131</t>
  </si>
  <si>
    <t>I-133</t>
  </si>
  <si>
    <t>Cs-134</t>
  </si>
  <si>
    <t>Cs-136</t>
  </si>
  <si>
    <t>Cs-137</t>
  </si>
  <si>
    <t>Ba-140</t>
  </si>
  <si>
    <t>La-140</t>
  </si>
  <si>
    <t>Ce-141</t>
  </si>
  <si>
    <t>Ce-144</t>
  </si>
  <si>
    <t>Eu-154</t>
  </si>
  <si>
    <t>Summe (ohne H-3)</t>
  </si>
  <si>
    <t>Abgabeäquivalent</t>
  </si>
  <si>
    <t>* Quelle: Berichterstattung der Kernanlagen gemäss Richtlinie ENSI-B02. Ist für ein Nuklid kein Wert angegeben, wurde es in der ausgewiesenen Periode nicht nachgewiesen.</t>
  </si>
  <si>
    <t>** für KKL  und KKB werden für Strontium messtechnisch bedingt die Werte des Vormonates angegeben</t>
  </si>
  <si>
    <t>Tritium</t>
  </si>
  <si>
    <t>KKB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</si>
  <si>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</si>
  <si>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</si>
  <si>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</si>
  <si>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</si>
  <si>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</si>
  <si>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</si>
  <si>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</si>
  <si>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</si>
  <si>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</si>
  <si>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</si>
  <si>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</si>
  <si>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</si>
  <si>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Jahressumme</t>
  </si>
  <si>
    <t>Andere flüssige</t>
  </si>
  <si>
    <t>Aequivalentabgaben</t>
  </si>
  <si>
    <t>Summe über alle Nuklide</t>
  </si>
  <si>
    <t>** für KKB und KKL Vormonatswerte</t>
  </si>
  <si>
    <t>** KKL Vormonatswerte</t>
  </si>
  <si>
    <t>1. Oktober 2022 - 31. Oktober 2022</t>
  </si>
  <si>
    <t>1. November 2022 - 30. November 2022</t>
  </si>
  <si>
    <t>1. Dezember 2022 - 31. Dezember 2022</t>
  </si>
  <si>
    <t>1. Januar 2023 - 31. Januar 2023</t>
  </si>
  <si>
    <t>1. Februar 2023 - 28. Februar 2023</t>
  </si>
  <si>
    <t>Te-125m</t>
  </si>
  <si>
    <t>1. März 2023 - 31. März 2023</t>
  </si>
  <si>
    <t>1. April 2023 - 30. April 2023</t>
  </si>
  <si>
    <t>1. Mai 2023 - 31. Mai 2023</t>
  </si>
  <si>
    <t>1. Juni 2023 - 30. Juni 2023</t>
  </si>
  <si>
    <t>1. Juli 2023 - 31. Juli 2023</t>
  </si>
  <si>
    <t>1. August 2023 - 31. August 2023</t>
  </si>
  <si>
    <t>1. September 2023 - 30. September 2023</t>
  </si>
  <si>
    <t>1. Januar 2023 - 30. September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</si>
</sst>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E+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</borders>
  <cellStyleXfs count="1">
    <xf numFmtId="0" fontId="0" fillId="0" borderId="0"/>
  </cellStyleXfs>
  <cellXfs count="202">
    <xf numFmtId="0" fontId="0" fillId="0" borderId="0" xfId="0"/>
    <xf numFmtId="0" fontId="0" fillId="0" borderId="0" xfId="0"/>
    <xf numFmtId="0" fontId="1" fillId="0" borderId="0" xfId="0" applyFont="1"/>
    <xf numFmtId="164" fontId="0" fillId="0" borderId="0" xfId="0" applyNumberFormat="1"/>
    <xf numFmtId="11" fontId="0" fillId="0" borderId="0" xfId="0" applyNumberFormat="1"/>
    <xf numFmtId="0" fontId="0" fillId="0" borderId="0" xfId="0"/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2" xfId="0" applyFill="1" applyBorder="1"/>
    <xf numFmtId="0" fontId="0" fillId="2" borderId="5" xfId="0" applyFill="1" applyBorder="1"/>
    <xf numFmtId="0" fontId="1" fillId="0" borderId="1" xfId="0" applyFont="1" applyBorder="1"/>
    <xf numFmtId="0" fontId="0" fillId="0" borderId="0" xfId="0" applyFill="1" applyBorder="1"/>
    <xf numFmtId="0" fontId="0" fillId="0" borderId="0" xfId="0"/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" xfId="0" applyFont="1" applyBorder="1"/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" xfId="0" applyFont="1" applyBorder="1"/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" xfId="0" applyFont="1" applyBorder="1"/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3" borderId="24" xfId="0" applyFill="1" applyBorder="1"/>
    <xf numFmtId="0" fontId="0" fillId="0" borderId="0" xfId="0"/>
    <xf numFmtId="0" fontId="1" fillId="0" borderId="1" xfId="0" applyFont="1" applyBorder="1"/>
    <xf numFmtId="0" fontId="0" fillId="0" borderId="15" xfId="0" applyBorder="1"/>
    <xf numFmtId="0" fontId="0" fillId="0" borderId="19" xfId="0" applyBorder="1"/>
    <xf numFmtId="164" fontId="0" fillId="0" borderId="20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0" fontId="0" fillId="0" borderId="0" xfId="0"/>
    <xf numFmtId="0" fontId="0" fillId="0" borderId="0" xfId="0"/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" xfId="0" applyFont="1" applyBorder="1"/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5" fontId="1" fillId="0" borderId="1" xfId="0" applyNumberFormat="1" applyFont="1" applyBorder="1" applyAlignment="1"/>
    <xf numFmtId="0" fontId="1" fillId="0" borderId="1" xfId="0" applyFont="1" applyBorder="1" applyAlignment="1"/>
    <xf numFmtId="0" fontId="0" fillId="0" borderId="0" xfId="0"/>
    <xf numFmtId="0" fontId="1" fillId="0" borderId="1" xfId="0" applyFont="1" applyBorder="1"/>
    <xf numFmtId="0" fontId="0" fillId="0" borderId="0" xfId="0" applyAlignment="1">
      <alignment wrapText="1"/>
    </xf>
    <xf numFmtId="0" fontId="2" fillId="0" borderId="0" xfId="0" applyFont="1" applyBorder="1" applyAlignment="1"/>
    <xf numFmtId="0" fontId="3" fillId="0" borderId="0" xfId="0" applyFont="1" applyAlignment="1"/>
    <xf numFmtId="0" fontId="0" fillId="2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/>
    <xf numFmtId="15" fontId="1" fillId="0" borderId="1" xfId="0" applyNumberFormat="1" applyFont="1" applyBorder="1" applyAlignment="1"/>
    <xf numFmtId="0" fontId="1" fillId="0" borderId="1" xfId="0" applyFont="1" applyBorder="1" applyAlignment="1"/>
    <xf numFmtId="0" fontId="0" fillId="2" borderId="2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0" xfId="0"/>
    <xf numFmtId="15" fontId="1" fillId="0" borderId="1" xfId="0" applyNumberFormat="1" applyFont="1" applyBorder="1"/>
    <xf numFmtId="0" fontId="1" fillId="0" borderId="1" xfId="0" applyFont="1" applyBorder="1"/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 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Zusammenzug!$B$2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Zusammenzug!$B$3:$B$16</c:f>
              <c:numCache>
                <c:formatCode>0.0E+00</c:formatCode>
                <c:ptCount val="14"/>
                <c:pt idx="0">
                  <c:v>48080400000</c:v>
                </c:pt>
                <c:pt idx="1">
                  <c:v>2283221500000</c:v>
                </c:pt>
                <c:pt idx="2">
                  <c:v>73230572800</c:v>
                </c:pt>
                <c:pt idx="3">
                  <c:v>1350460815000</c:v>
                </c:pt>
                <c:pt idx="4">
                  <c:v>3669217200000</c:v>
                </c:pt>
                <c:pt idx="5">
                  <c:v>332614500000</c:v>
                </c:pt>
                <c:pt idx="6">
                  <c:v>1506593000000</c:v>
                </c:pt>
                <c:pt idx="7">
                  <c:v>432006540000</c:v>
                </c:pt>
                <c:pt idx="8">
                  <c:v>1057630720000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10753055247800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11-4E7C-A2C8-39AD53C07777}"/>
            </c:ext>
          </c:extLst>
        </c:ser>
        <c:ser>
          <c:idx val="1"/>
          <c:order val="1"/>
          <c:tx>
            <c:strRef>
              <c:f>Zusammenzug!$C$2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Zusammenzug!$C$3:$C$16</c:f>
              <c:numCache>
                <c:formatCode>0.0E+00</c:formatCode>
                <c:ptCount val="14"/>
                <c:pt idx="0">
                  <c:v>14000000000</c:v>
                </c:pt>
                <c:pt idx="1">
                  <c:v>89000000000</c:v>
                </c:pt>
                <c:pt idx="2">
                  <c:v>2600000000000</c:v>
                </c:pt>
                <c:pt idx="3">
                  <c:v>7600000000000</c:v>
                </c:pt>
                <c:pt idx="4">
                  <c:v>6600000000000</c:v>
                </c:pt>
                <c:pt idx="5">
                  <c:v>1600000000000</c:v>
                </c:pt>
                <c:pt idx="6">
                  <c:v>49000000000</c:v>
                </c:pt>
                <c:pt idx="7">
                  <c:v>63000000000</c:v>
                </c:pt>
                <c:pt idx="8">
                  <c:v>56000000000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18671000000000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11-4E7C-A2C8-39AD53C07777}"/>
            </c:ext>
          </c:extLst>
        </c:ser>
        <c:ser>
          <c:idx val="2"/>
          <c:order val="2"/>
          <c:tx>
            <c:strRef>
              <c:f>Zusammenzug!$D$2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Zusammenzug!$D$3:$D$16</c:f>
              <c:numCache>
                <c:formatCode>0.0E+00</c:formatCode>
                <c:ptCount val="14"/>
                <c:pt idx="0">
                  <c:v>18886400000</c:v>
                </c:pt>
                <c:pt idx="1">
                  <c:v>22250000000</c:v>
                </c:pt>
                <c:pt idx="2">
                  <c:v>28009500000</c:v>
                </c:pt>
                <c:pt idx="3">
                  <c:v>29078000000</c:v>
                </c:pt>
                <c:pt idx="4">
                  <c:v>35508000000</c:v>
                </c:pt>
                <c:pt idx="5">
                  <c:v>10189000000</c:v>
                </c:pt>
                <c:pt idx="6">
                  <c:v>12640000000</c:v>
                </c:pt>
                <c:pt idx="7">
                  <c:v>16848000000</c:v>
                </c:pt>
                <c:pt idx="8">
                  <c:v>20980400000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194389300000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11-4E7C-A2C8-39AD53C07777}"/>
            </c:ext>
          </c:extLst>
        </c:ser>
        <c:ser>
          <c:idx val="3"/>
          <c:order val="3"/>
          <c:tx>
            <c:strRef>
              <c:f>Zusammenzug!$E$2</c:f>
              <c:strCache>
                <c:ptCount val="1"/>
                <c:pt idx="0">
                  <c:v>KKM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Zusammenzug!$E$3:$E$16</c:f>
              <c:numCache>
                <c:formatCode>0.0E+00</c:formatCode>
                <c:ptCount val="14"/>
                <c:pt idx="0">
                  <c:v>4564120000</c:v>
                </c:pt>
                <c:pt idx="1">
                  <c:v>2319940000</c:v>
                </c:pt>
                <c:pt idx="2">
                  <c:v>4115798500</c:v>
                </c:pt>
                <c:pt idx="3">
                  <c:v>947482800</c:v>
                </c:pt>
                <c:pt idx="4">
                  <c:v>741000000</c:v>
                </c:pt>
                <c:pt idx="5">
                  <c:v>774230400</c:v>
                </c:pt>
                <c:pt idx="6">
                  <c:v>1329800000</c:v>
                </c:pt>
                <c:pt idx="7">
                  <c:v>4353720000</c:v>
                </c:pt>
                <c:pt idx="8">
                  <c:v>9785022000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28931113700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11-4E7C-A2C8-39AD53C07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800136"/>
        <c:axId val="527800528"/>
      </c:barChart>
      <c:catAx>
        <c:axId val="527800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7800528"/>
        <c:crosses val="autoZero"/>
        <c:auto val="1"/>
        <c:lblAlgn val="ctr"/>
        <c:lblOffset val="100"/>
        <c:noMultiLvlLbl val="0"/>
      </c:catAx>
      <c:valAx>
        <c:axId val="527800528"/>
        <c:scaling>
          <c:logBase val="10"/>
          <c:orientation val="minMax"/>
          <c:max val="100000000000000"/>
          <c:min val="10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7800136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9.7448944379960475E-2"/>
          <c:y val="0.10782195914831035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Abgaben der übrigen</a:t>
            </a:r>
            <a:r>
              <a:rPr lang="en-US" sz="1400" b="1" baseline="0"/>
              <a:t> Nuklide </a:t>
            </a:r>
            <a:r>
              <a:rPr lang="en-US" sz="1400" b="1"/>
              <a:t>mit dem Abwasser aus den Kernkraftwerken </a:t>
            </a:r>
            <a:br>
              <a:rPr lang="en-US" sz="1400" b="1"/>
            </a:br>
            <a:r>
              <a:rPr lang="en-US" sz="1400" b="1"/>
              <a:t>und Jahressumme 2023</a:t>
            </a:r>
          </a:p>
        </c:rich>
      </c:tx>
      <c:layout>
        <c:manualLayout>
          <c:xMode val="edge"/>
          <c:yMode val="edge"/>
          <c:x val="0.16365676402003534"/>
          <c:y val="3.295765213814292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03708002635131"/>
          <c:y val="0.1001368760943717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Zusammenzug!$B$19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Zusammenzug!$B$20:$B$33</c:f>
              <c:numCache>
                <c:formatCode>0.0E+00</c:formatCode>
                <c:ptCount val="14"/>
                <c:pt idx="0">
                  <c:v>14723177.600000001</c:v>
                </c:pt>
                <c:pt idx="1">
                  <c:v>15063132</c:v>
                </c:pt>
                <c:pt idx="2">
                  <c:v>16806534.600000001</c:v>
                </c:pt>
                <c:pt idx="3">
                  <c:v>18755720.789999999</c:v>
                </c:pt>
                <c:pt idx="4">
                  <c:v>33389528.300000004</c:v>
                </c:pt>
                <c:pt idx="5">
                  <c:v>28294365</c:v>
                </c:pt>
                <c:pt idx="6">
                  <c:v>16850195.945999999</c:v>
                </c:pt>
                <c:pt idx="7">
                  <c:v>51986891.279999994</c:v>
                </c:pt>
                <c:pt idx="8">
                  <c:v>42650598.990999997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238520144.50700003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A3-4DAB-92E9-991DD36FF633}"/>
            </c:ext>
          </c:extLst>
        </c:ser>
        <c:ser>
          <c:idx val="1"/>
          <c:order val="1"/>
          <c:tx>
            <c:strRef>
              <c:f>Zusammenzug!$C$19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Zusammenzug!$C$20:$C$33</c:f>
              <c:numCache>
                <c:formatCode>0.0E+00</c:formatCode>
                <c:ptCount val="14"/>
                <c:pt idx="0">
                  <c:v>0</c:v>
                </c:pt>
                <c:pt idx="1">
                  <c:v>50000000</c:v>
                </c:pt>
                <c:pt idx="2">
                  <c:v>8500000</c:v>
                </c:pt>
                <c:pt idx="3">
                  <c:v>16000000</c:v>
                </c:pt>
                <c:pt idx="4">
                  <c:v>21490000</c:v>
                </c:pt>
                <c:pt idx="5">
                  <c:v>581000</c:v>
                </c:pt>
                <c:pt idx="6">
                  <c:v>370000</c:v>
                </c:pt>
                <c:pt idx="7">
                  <c:v>100000</c:v>
                </c:pt>
                <c:pt idx="8">
                  <c:v>114000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97000000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A3-4DAB-92E9-991DD36FF633}"/>
            </c:ext>
          </c:extLst>
        </c:ser>
        <c:ser>
          <c:idx val="2"/>
          <c:order val="2"/>
          <c:tx>
            <c:strRef>
              <c:f>Zusammenzug!$D$19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Zusammenzug!$D$20:$D$33</c:f>
              <c:numCache>
                <c:formatCode>0.0E+00</c:formatCode>
                <c:ptCount val="14"/>
                <c:pt idx="0">
                  <c:v>3142297.6000000001</c:v>
                </c:pt>
                <c:pt idx="1">
                  <c:v>3381110</c:v>
                </c:pt>
                <c:pt idx="2">
                  <c:v>6001660</c:v>
                </c:pt>
                <c:pt idx="3">
                  <c:v>2517200</c:v>
                </c:pt>
                <c:pt idx="4">
                  <c:v>15462389</c:v>
                </c:pt>
                <c:pt idx="5">
                  <c:v>4367359.8</c:v>
                </c:pt>
                <c:pt idx="6">
                  <c:v>3119200</c:v>
                </c:pt>
                <c:pt idx="7">
                  <c:v>2289300</c:v>
                </c:pt>
                <c:pt idx="8">
                  <c:v>3826032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44106548.399999999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A3-4DAB-92E9-991DD36FF633}"/>
            </c:ext>
          </c:extLst>
        </c:ser>
        <c:ser>
          <c:idx val="3"/>
          <c:order val="3"/>
          <c:tx>
            <c:strRef>
              <c:f>Zusammenzug!$E$19</c:f>
              <c:strCache>
                <c:ptCount val="1"/>
                <c:pt idx="0">
                  <c:v>KKM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Zusammenzug!$E$20:$E$33</c:f>
              <c:numCache>
                <c:formatCode>0.0E+00</c:formatCode>
                <c:ptCount val="14"/>
                <c:pt idx="0">
                  <c:v>2408422</c:v>
                </c:pt>
                <c:pt idx="1">
                  <c:v>1971154.5</c:v>
                </c:pt>
                <c:pt idx="2">
                  <c:v>4368709</c:v>
                </c:pt>
                <c:pt idx="3">
                  <c:v>1074107.3999999999</c:v>
                </c:pt>
                <c:pt idx="4">
                  <c:v>1344075.2</c:v>
                </c:pt>
                <c:pt idx="5">
                  <c:v>1192891.8</c:v>
                </c:pt>
                <c:pt idx="6">
                  <c:v>669260</c:v>
                </c:pt>
                <c:pt idx="7">
                  <c:v>4108440</c:v>
                </c:pt>
                <c:pt idx="8">
                  <c:v>1362505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18493068.899999999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6A3-4DAB-92E9-991DD36FF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801312"/>
        <c:axId val="527803272"/>
      </c:barChart>
      <c:catAx>
        <c:axId val="527801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7803272"/>
        <c:crosses val="autoZero"/>
        <c:auto val="1"/>
        <c:lblAlgn val="ctr"/>
        <c:lblOffset val="100"/>
        <c:noMultiLvlLbl val="0"/>
      </c:catAx>
      <c:valAx>
        <c:axId val="527803272"/>
        <c:scaling>
          <c:logBase val="10"/>
          <c:orientation val="minMax"/>
          <c:max val="1000000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7801312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0940113561502024"/>
          <c:y val="0.10319875064160669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Äquivalentabgaben der übrigen Nuklide mit dem Abwasser aus den Kernkraftwerken </a:t>
            </a:r>
            <a:br>
              <a:rPr lang="en-US" sz="1400" b="1"/>
            </a:br>
            <a:r>
              <a:rPr lang="en-US" sz="1400" b="1"/>
              <a:t>und Jahressumme 2023</a:t>
            </a:r>
          </a:p>
        </c:rich>
      </c:tx>
      <c:layout>
        <c:manualLayout>
          <c:xMode val="edge"/>
          <c:yMode val="edge"/>
          <c:x val="0.16232874277169537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Zusammenzug!$F$19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Zusammenzug!$F$20:$F$33</c:f>
              <c:numCache>
                <c:formatCode>0.0E+00</c:formatCode>
                <c:ptCount val="14"/>
                <c:pt idx="0">
                  <c:v>3967549.1015464924</c:v>
                </c:pt>
                <c:pt idx="1">
                  <c:v>3656203.8023025626</c:v>
                </c:pt>
                <c:pt idx="2">
                  <c:v>4265779.7862572111</c:v>
                </c:pt>
                <c:pt idx="3">
                  <c:v>4059936.6331893699</c:v>
                </c:pt>
                <c:pt idx="4">
                  <c:v>6435395.6467311531</c:v>
                </c:pt>
                <c:pt idx="5">
                  <c:v>4917890.8285392569</c:v>
                </c:pt>
                <c:pt idx="6">
                  <c:v>3512699.1051965505</c:v>
                </c:pt>
                <c:pt idx="7">
                  <c:v>8695150.9026036095</c:v>
                </c:pt>
                <c:pt idx="8">
                  <c:v>7772412.1702330094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47283017.976599216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AC-475D-ACCF-833F02DAC7F0}"/>
            </c:ext>
          </c:extLst>
        </c:ser>
        <c:ser>
          <c:idx val="1"/>
          <c:order val="1"/>
          <c:tx>
            <c:strRef>
              <c:f>Zusammenzug!$G$19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Zusammenzug!$G$20:$G$33</c:f>
              <c:numCache>
                <c:formatCode>0.0E+00</c:formatCode>
                <c:ptCount val="14"/>
                <c:pt idx="0">
                  <c:v>0</c:v>
                </c:pt>
                <c:pt idx="1">
                  <c:v>2600000</c:v>
                </c:pt>
                <c:pt idx="2">
                  <c:v>470000</c:v>
                </c:pt>
                <c:pt idx="3">
                  <c:v>840000</c:v>
                </c:pt>
                <c:pt idx="4">
                  <c:v>2117414.59627329</c:v>
                </c:pt>
                <c:pt idx="5">
                  <c:v>49990.372670807454</c:v>
                </c:pt>
                <c:pt idx="6">
                  <c:v>26428.571428571428</c:v>
                </c:pt>
                <c:pt idx="7">
                  <c:v>7142.8571428571431</c:v>
                </c:pt>
                <c:pt idx="8">
                  <c:v>14147.308488612838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5200000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AC-475D-ACCF-833F02DAC7F0}"/>
            </c:ext>
          </c:extLst>
        </c:ser>
        <c:ser>
          <c:idx val="2"/>
          <c:order val="2"/>
          <c:tx>
            <c:strRef>
              <c:f>Zusammenzug!$H$19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Zusammenzug!$H$20:$H$33</c:f>
              <c:numCache>
                <c:formatCode>0.0E+00</c:formatCode>
                <c:ptCount val="14"/>
                <c:pt idx="0">
                  <c:v>695355.88571428577</c:v>
                </c:pt>
                <c:pt idx="1">
                  <c:v>805026.19047619053</c:v>
                </c:pt>
                <c:pt idx="2">
                  <c:v>1428966.6666666667</c:v>
                </c:pt>
                <c:pt idx="3">
                  <c:v>599333.33333333337</c:v>
                </c:pt>
                <c:pt idx="4">
                  <c:v>3240742.2738095238</c:v>
                </c:pt>
                <c:pt idx="5">
                  <c:v>924632.76428571437</c:v>
                </c:pt>
                <c:pt idx="6">
                  <c:v>742666.66666666663</c:v>
                </c:pt>
                <c:pt idx="7">
                  <c:v>545071.42857142852</c:v>
                </c:pt>
                <c:pt idx="8">
                  <c:v>910960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9892755.2095238101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AC-475D-ACCF-833F02DAC7F0}"/>
            </c:ext>
          </c:extLst>
        </c:ser>
        <c:ser>
          <c:idx val="3"/>
          <c:order val="3"/>
          <c:tx>
            <c:strRef>
              <c:f>Zusammenzug!$I$19</c:f>
              <c:strCache>
                <c:ptCount val="1"/>
                <c:pt idx="0">
                  <c:v>KKM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Zusammenzug!$I$20:$I$33</c:f>
              <c:numCache>
                <c:formatCode>0.0E+00</c:formatCode>
                <c:ptCount val="14"/>
                <c:pt idx="0">
                  <c:v>535728.77777777775</c:v>
                </c:pt>
                <c:pt idx="1">
                  <c:v>453075.60555555561</c:v>
                </c:pt>
                <c:pt idx="2">
                  <c:v>881926.58114395197</c:v>
                </c:pt>
                <c:pt idx="3">
                  <c:v>244614.58095238096</c:v>
                </c:pt>
                <c:pt idx="4">
                  <c:v>320903.18412698415</c:v>
                </c:pt>
                <c:pt idx="5">
                  <c:v>294132.18506493507</c:v>
                </c:pt>
                <c:pt idx="6">
                  <c:v>159347.61904761905</c:v>
                </c:pt>
                <c:pt idx="7">
                  <c:v>978200</c:v>
                </c:pt>
                <c:pt idx="8">
                  <c:v>324405.95238095237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4188721.4990371699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AC-475D-ACCF-833F02DAC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803664"/>
        <c:axId val="526659912"/>
      </c:barChart>
      <c:catAx>
        <c:axId val="5278036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6659912"/>
        <c:crosses val="autoZero"/>
        <c:auto val="1"/>
        <c:lblAlgn val="ctr"/>
        <c:lblOffset val="100"/>
        <c:noMultiLvlLbl val="0"/>
      </c:catAx>
      <c:valAx>
        <c:axId val="526659912"/>
        <c:scaling>
          <c:logBase val="10"/>
          <c:orientation val="minMax"/>
          <c:max val="100000000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7803664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0940113561502024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0.12271</cdr:x>
      <cdr:y>0.15811</cdr:y>
    </cdr:from>
    <cdr:to>
      <cdr:x>0.36175</cdr:x>
      <cdr:y>0.2996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128606" y="904803"/>
          <a:ext cx="2198532" cy="8096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/>
            <a:t>Abgabelimite: </a:t>
          </a:r>
        </a:p>
        <a:p xmlns:a="http://schemas.openxmlformats.org/drawingml/2006/main">
          <a:r>
            <a:rPr lang="de-CH" sz="1100"/>
            <a:t>70 TBq/Jahr für KKB und KKG</a:t>
          </a:r>
        </a:p>
        <a:p xmlns:a="http://schemas.openxmlformats.org/drawingml/2006/main">
          <a:r>
            <a:rPr lang="de-CH" sz="1100"/>
            <a:t>20 TBq/Jahr für KKL</a:t>
          </a:r>
        </a:p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2</a:t>
          </a:r>
          <a:r>
            <a:rPr lang="de-CH" sz="1100" baseline="0">
              <a:effectLst/>
              <a:latin typeface="+mn-lt"/>
              <a:ea typeface="+mn-ea"/>
              <a:cs typeface="+mn-cs"/>
            </a:rPr>
            <a:t>  </a:t>
          </a:r>
          <a:r>
            <a:rPr lang="de-CH" sz="1100">
              <a:effectLst/>
              <a:latin typeface="+mn-lt"/>
              <a:ea typeface="+mn-ea"/>
              <a:cs typeface="+mn-cs"/>
            </a:rPr>
            <a:t> TBq/Jahr für KKM</a:t>
          </a:r>
          <a:br>
            <a:rPr lang="de-CH" sz="1100"/>
          </a:br>
          <a:endParaRPr lang="de-CH" sz="1100"/>
        </a:p>
      </cdr:txBody>
    </cdr:sp>
  </cdr:relSizeAnchor>
  <cdr:relSizeAnchor xmlns:cdr="http://schemas.openxmlformats.org/drawingml/2006/chartDrawing">
    <cdr:from>
      <cdr:x>0.84515</cdr:x>
      <cdr:y>0.0957</cdr:y>
    </cdr:from>
    <cdr:to>
      <cdr:x>0.96972</cdr:x>
      <cdr:y>0.21036</cdr:y>
    </cdr:to>
    <cdr:grpSp>
      <cdr:nvGrpSpPr>
        <cdr:cNvPr id="5" name="Gruppieren 4">
          <a:extLst xmlns:a="http://schemas.openxmlformats.org/drawingml/2006/main">
            <a:ext uri="{FF2B5EF4-FFF2-40B4-BE49-F238E27FC236}">
              <a16:creationId xmlns:a16="http://schemas.microsoft.com/office/drawing/2014/main" id="{7B59FC4C-3E5E-45CC-8F9A-02D9BB21345D}"/>
            </a:ext>
          </a:extLst>
        </cdr:cNvPr>
        <cdr:cNvGrpSpPr/>
      </cdr:nvGrpSpPr>
      <cdr:grpSpPr>
        <a:xfrm xmlns:a="http://schemas.openxmlformats.org/drawingml/2006/main">
          <a:off x="7773132" y="547655"/>
          <a:ext cx="1145713" cy="656155"/>
          <a:chOff x="7773132" y="547655"/>
          <a:chExt cx="1145713" cy="656155"/>
        </a:xfrm>
      </cdr:grpSpPr>
      <cdr:cxnSp macro="">
        <cdr:nvCxnSpPr>
          <cdr:cNvPr id="4" name="Gerader Verbinder 3">
            <a:extLst xmlns:a="http://schemas.openxmlformats.org/drawingml/2006/main">
              <a:ext uri="{FF2B5EF4-FFF2-40B4-BE49-F238E27FC236}">
                <a16:creationId xmlns:a16="http://schemas.microsoft.com/office/drawing/2014/main" id="{B290DE7B-340E-4857-9458-9CDCB70E40A0}"/>
              </a:ext>
            </a:extLst>
          </cdr:cNvPr>
          <cdr:cNvCxnSpPr/>
        </cdr:nvCxnSpPr>
        <cdr:spPr>
          <a:xfrm xmlns:a="http://schemas.openxmlformats.org/drawingml/2006/main">
            <a:off x="8350909" y="1091361"/>
            <a:ext cx="567936" cy="0"/>
          </a:xfrm>
          <a:prstGeom xmlns:a="http://schemas.openxmlformats.org/drawingml/2006/main" prst="line">
            <a:avLst/>
          </a:prstGeom>
          <a:ln xmlns:a="http://schemas.openxmlformats.org/drawingml/2006/main" w="12700">
            <a:prstDash val="dash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" name="Gerader Verbinder 7">
            <a:extLst xmlns:a="http://schemas.openxmlformats.org/drawingml/2006/main">
              <a:ext uri="{FF2B5EF4-FFF2-40B4-BE49-F238E27FC236}">
                <a16:creationId xmlns:a16="http://schemas.microsoft.com/office/drawing/2014/main" id="{14A996C0-32F2-4208-B972-BE1FD1E567EE}"/>
              </a:ext>
            </a:extLst>
          </cdr:cNvPr>
          <cdr:cNvCxnSpPr/>
        </cdr:nvCxnSpPr>
        <cdr:spPr>
          <a:xfrm xmlns:a="http://schemas.openxmlformats.org/drawingml/2006/main">
            <a:off x="8350909" y="674640"/>
            <a:ext cx="564257" cy="4006"/>
          </a:xfrm>
          <a:prstGeom xmlns:a="http://schemas.openxmlformats.org/drawingml/2006/main" prst="line">
            <a:avLst/>
          </a:prstGeom>
          <a:ln xmlns:a="http://schemas.openxmlformats.org/drawingml/2006/main" w="12700">
            <a:prstDash val="dash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11" name="Textfeld 10"/>
          <cdr:cNvSpPr txBox="1"/>
        </cdr:nvSpPr>
        <cdr:spPr>
          <a:xfrm xmlns:a="http://schemas.openxmlformats.org/drawingml/2006/main">
            <a:off x="7790239" y="547655"/>
            <a:ext cx="556991" cy="23811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none" rtlCol="0"/>
          <a:lstStyle xmlns:a="http://schemas.openxmlformats.org/drawingml/2006/main"/>
          <a:p xmlns:a="http://schemas.openxmlformats.org/drawingml/2006/main">
            <a:pPr algn="ctr"/>
            <a:r>
              <a:rPr lang="de-CH" sz="1100"/>
              <a:t>70</a:t>
            </a:r>
            <a:r>
              <a:rPr lang="de-CH" sz="1100" baseline="0"/>
              <a:t> TBq</a:t>
            </a:r>
            <a:endParaRPr lang="de-CH" sz="1100"/>
          </a:p>
        </cdr:txBody>
      </cdr:sp>
      <cdr:sp macro="" textlink="">
        <cdr:nvSpPr>
          <cdr:cNvPr id="12" name="Textfeld 1"/>
          <cdr:cNvSpPr txBox="1"/>
        </cdr:nvSpPr>
        <cdr:spPr>
          <a:xfrm xmlns:a="http://schemas.openxmlformats.org/drawingml/2006/main">
            <a:off x="7773132" y="965692"/>
            <a:ext cx="556991" cy="23811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de-CH" sz="1100"/>
              <a:t>20</a:t>
            </a:r>
            <a:r>
              <a:rPr lang="de-CH" sz="1100" baseline="0"/>
              <a:t> TBq</a:t>
            </a:r>
            <a:endParaRPr lang="de-CH" sz="1100"/>
          </a:p>
        </cdr:txBody>
      </cdr:sp>
    </cdr:grpSp>
  </cdr:relSizeAnchor>
  <cdr:relSizeAnchor xmlns:cdr="http://schemas.openxmlformats.org/drawingml/2006/chartDrawing">
    <cdr:from>
      <cdr:x>0.40319</cdr:x>
      <cdr:y>0.17753</cdr:y>
    </cdr:from>
    <cdr:to>
      <cdr:x>0.4988</cdr:x>
      <cdr:y>0.34397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3855720" y="97536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CH" sz="1100"/>
        </a:p>
      </cdr:txBody>
    </cdr:sp>
  </cdr:relSizeAnchor>
  <cdr:relSizeAnchor xmlns:cdr="http://schemas.openxmlformats.org/drawingml/2006/chartDrawing">
    <cdr:from>
      <cdr:x>0.15618</cdr:x>
      <cdr:y>0.00416</cdr:y>
    </cdr:from>
    <cdr:to>
      <cdr:x>0.88127</cdr:x>
      <cdr:y>0.10957</cdr:y>
    </cdr:to>
    <cdr:sp macro="" textlink="">
      <cdr:nvSpPr>
        <cdr:cNvPr id="10" name="Textfeld 9"/>
        <cdr:cNvSpPr txBox="1"/>
      </cdr:nvSpPr>
      <cdr:spPr>
        <a:xfrm xmlns:a="http://schemas.openxmlformats.org/drawingml/2006/main">
          <a:off x="1493520" y="22860"/>
          <a:ext cx="6934200" cy="5791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 i="0" baseline="0">
              <a:effectLst/>
              <a:latin typeface="+mn-lt"/>
              <a:ea typeface="+mn-ea"/>
              <a:cs typeface="+mn-cs"/>
            </a:rPr>
            <a:t>Monatliche Abgaben von Tritium mit dem Abwasser aus den Kernkraftwerken </a:t>
          </a:r>
          <a:br>
            <a:rPr lang="en-US" sz="1400" b="1" i="0" baseline="0">
              <a:effectLst/>
              <a:latin typeface="+mn-lt"/>
              <a:ea typeface="+mn-ea"/>
              <a:cs typeface="+mn-cs"/>
            </a:rPr>
          </a:br>
          <a:r>
            <a:rPr lang="en-US" sz="1400" b="1" i="0" baseline="0">
              <a:effectLst/>
              <a:latin typeface="+mn-lt"/>
              <a:ea typeface="+mn-ea"/>
              <a:cs typeface="+mn-cs"/>
            </a:rPr>
            <a:t>und Jahressumme </a:t>
          </a:r>
          <a:r>
            <a:rPr lang="de-CH" sz="1400" b="1" i="0" baseline="0">
              <a:effectLst/>
              <a:latin typeface="+mn-lt"/>
              <a:ea typeface="+mn-ea"/>
              <a:cs typeface="+mn-cs"/>
            </a:rPr>
            <a:t>2023</a:t>
          </a:r>
          <a:endParaRPr lang="de-CH" sz="1400">
            <a:effectLst/>
          </a:endParaRPr>
        </a:p>
        <a:p xmlns:a="http://schemas.openxmlformats.org/drawingml/2006/main">
          <a:pPr algn="ctr"/>
          <a:endParaRPr lang="de-CH" sz="1400"/>
        </a:p>
      </cdr:txBody>
    </cdr:sp>
  </cdr:relSizeAnchor>
  <cdr:relSizeAnchor xmlns:cdr="http://schemas.openxmlformats.org/drawingml/2006/chartDrawing">
    <cdr:from>
      <cdr:x>0.84515</cdr:x>
      <cdr:y>0.29691</cdr:y>
    </cdr:from>
    <cdr:to>
      <cdr:x>0.96972</cdr:x>
      <cdr:y>0.33852</cdr:y>
    </cdr:to>
    <cdr:grpSp>
      <cdr:nvGrpSpPr>
        <cdr:cNvPr id="13" name="Gruppieren 12">
          <a:extLst xmlns:a="http://schemas.openxmlformats.org/drawingml/2006/main">
            <a:ext uri="{FF2B5EF4-FFF2-40B4-BE49-F238E27FC236}">
              <a16:creationId xmlns:a16="http://schemas.microsoft.com/office/drawing/2014/main" id="{4B339D90-C166-41CA-A4DD-9BE013013A78}"/>
            </a:ext>
          </a:extLst>
        </cdr:cNvPr>
        <cdr:cNvGrpSpPr/>
      </cdr:nvGrpSpPr>
      <cdr:grpSpPr>
        <a:xfrm xmlns:a="http://schemas.openxmlformats.org/drawingml/2006/main">
          <a:off x="7773132" y="1699103"/>
          <a:ext cx="1145713" cy="238118"/>
          <a:chOff x="7773132" y="965692"/>
          <a:chExt cx="1145713" cy="238118"/>
        </a:xfrm>
      </cdr:grpSpPr>
      <cdr:cxnSp macro="">
        <cdr:nvCxnSpPr>
          <cdr:cNvPr id="14" name="Gerader Verbinder 13">
            <a:extLst xmlns:a="http://schemas.openxmlformats.org/drawingml/2006/main">
              <a:ext uri="{FF2B5EF4-FFF2-40B4-BE49-F238E27FC236}">
                <a16:creationId xmlns:a16="http://schemas.microsoft.com/office/drawing/2014/main" id="{E97554D3-66F7-4B29-BA88-CF011FD4EC04}"/>
              </a:ext>
            </a:extLst>
          </cdr:cNvPr>
          <cdr:cNvCxnSpPr/>
        </cdr:nvCxnSpPr>
        <cdr:spPr>
          <a:xfrm xmlns:a="http://schemas.openxmlformats.org/drawingml/2006/main">
            <a:off x="8350909" y="1091361"/>
            <a:ext cx="567936" cy="0"/>
          </a:xfrm>
          <a:prstGeom xmlns:a="http://schemas.openxmlformats.org/drawingml/2006/main" prst="line">
            <a:avLst/>
          </a:prstGeom>
          <a:ln xmlns:a="http://schemas.openxmlformats.org/drawingml/2006/main" w="12700">
            <a:prstDash val="dash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17" name="Textfeld 1">
            <a:extLst xmlns:a="http://schemas.openxmlformats.org/drawingml/2006/main">
              <a:ext uri="{FF2B5EF4-FFF2-40B4-BE49-F238E27FC236}">
                <a16:creationId xmlns:a16="http://schemas.microsoft.com/office/drawing/2014/main" id="{0FC1E7C3-E7C1-42FF-A8A4-CF95495136E3}"/>
              </a:ext>
            </a:extLst>
          </cdr:cNvPr>
          <cdr:cNvSpPr txBox="1"/>
        </cdr:nvSpPr>
        <cdr:spPr>
          <a:xfrm xmlns:a="http://schemas.openxmlformats.org/drawingml/2006/main">
            <a:off x="7773132" y="965692"/>
            <a:ext cx="556991" cy="23811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de-CH" sz="1100"/>
              <a:t>2</a:t>
            </a:r>
            <a:r>
              <a:rPr lang="de-CH" sz="1100" baseline="0"/>
              <a:t> TBq</a:t>
            </a:r>
            <a:endParaRPr lang="de-CH" sz="1100"/>
          </a:p>
        </cdr:txBody>
      </cdr: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0.66853</cdr:x>
      <cdr:y>0.14424</cdr:y>
    </cdr:from>
    <cdr:to>
      <cdr:x>0.90837</cdr:x>
      <cdr:y>0.18863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6393180" y="792480"/>
          <a:ext cx="2293620" cy="2438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CH" sz="1100"/>
        </a:p>
      </cdr:txBody>
    </cdr:sp>
  </cdr:relSizeAnchor>
  <cdr:relSizeAnchor xmlns:cdr="http://schemas.openxmlformats.org/drawingml/2006/chartDrawing">
    <cdr:from>
      <cdr:x>0.13865</cdr:x>
      <cdr:y>0.15534</cdr:y>
    </cdr:from>
    <cdr:to>
      <cdr:x>0.38088</cdr:x>
      <cdr:y>0.20666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1325880" y="853440"/>
          <a:ext cx="2316480" cy="28194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/>
            <a:t>Zielwert für alle Werke: &lt;1 GBq/Jahr</a:t>
          </a:r>
        </a:p>
      </cdr:txBody>
    </cdr:sp>
  </cdr:relSizeAnchor>
  <cdr:relSizeAnchor xmlns:cdr="http://schemas.openxmlformats.org/drawingml/2006/chartDrawing">
    <cdr:from>
      <cdr:x>0.90544</cdr:x>
      <cdr:y>0.21082</cdr:y>
    </cdr:from>
    <cdr:to>
      <cdr:x>0.96653</cdr:x>
      <cdr:y>0.21082</cdr:y>
    </cdr:to>
    <cdr:cxnSp macro="">
      <cdr:nvCxnSpPr>
        <cdr:cNvPr id="5" name="Gerader Verbinder 4">
          <a:extLst xmlns:a="http://schemas.openxmlformats.org/drawingml/2006/main">
            <a:ext uri="{FF2B5EF4-FFF2-40B4-BE49-F238E27FC236}">
              <a16:creationId xmlns:a16="http://schemas.microsoft.com/office/drawing/2014/main" id="{1C3F488E-28F9-447F-81F0-2315C7927EB4}"/>
            </a:ext>
          </a:extLst>
        </cdr:cNvPr>
        <cdr:cNvCxnSpPr/>
      </cdr:nvCxnSpPr>
      <cdr:spPr>
        <a:xfrm xmlns:a="http://schemas.openxmlformats.org/drawingml/2006/main">
          <a:off x="8658860" y="1158240"/>
          <a:ext cx="584200" cy="0"/>
        </a:xfrm>
        <a:prstGeom xmlns:a="http://schemas.openxmlformats.org/drawingml/2006/main" prst="line">
          <a:avLst/>
        </a:prstGeom>
        <a:ln xmlns:a="http://schemas.openxmlformats.org/drawingml/2006/main" w="12700">
          <a:prstDash val="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0.84356</cdr:x>
      <cdr:y>0.18816</cdr:y>
    </cdr:from>
    <cdr:to>
      <cdr:x>0.90412</cdr:x>
      <cdr:y>0.22977</cdr:y>
    </cdr:to>
    <cdr:sp macro="" textlink="">
      <cdr:nvSpPr>
        <cdr:cNvPr id="7" name="Textfeld 1"/>
        <cdr:cNvSpPr txBox="1"/>
      </cdr:nvSpPr>
      <cdr:spPr>
        <a:xfrm xmlns:a="http://schemas.openxmlformats.org/drawingml/2006/main">
          <a:off x="8067040" y="1033780"/>
          <a:ext cx="579120" cy="2286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CH" sz="1100"/>
            <a:t>1</a:t>
          </a:r>
          <a:r>
            <a:rPr lang="de-CH" sz="1100" baseline="0"/>
            <a:t> GBq</a:t>
          </a:r>
          <a:endParaRPr lang="de-CH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0.14104</cdr:x>
      <cdr:y>0.18169</cdr:y>
    </cdr:from>
    <cdr:to>
      <cdr:x>0.38327</cdr:x>
      <cdr:y>0.29404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348740" y="998220"/>
          <a:ext cx="2316480" cy="617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CH" sz="1100"/>
        </a:p>
      </cdr:txBody>
    </cdr:sp>
  </cdr:relSizeAnchor>
  <cdr:relSizeAnchor xmlns:cdr="http://schemas.openxmlformats.org/drawingml/2006/chartDrawing">
    <cdr:from>
      <cdr:x>0.13944</cdr:x>
      <cdr:y>0.15257</cdr:y>
    </cdr:from>
    <cdr:to>
      <cdr:x>0.38327</cdr:x>
      <cdr:y>0.29128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1282477" y="873100"/>
          <a:ext cx="2242588" cy="79377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Abgabelimite: </a:t>
          </a:r>
          <a:endParaRPr lang="de-CH">
            <a:effectLst/>
          </a:endParaRPr>
        </a:p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400 GBq/Jahr für KKB,</a:t>
          </a:r>
          <a:r>
            <a:rPr lang="de-CH" sz="1100" baseline="0">
              <a:effectLst/>
              <a:latin typeface="+mn-lt"/>
              <a:ea typeface="+mn-ea"/>
              <a:cs typeface="+mn-cs"/>
            </a:rPr>
            <a:t> KKL</a:t>
          </a:r>
          <a:endParaRPr lang="de-CH">
            <a:effectLst/>
          </a:endParaRPr>
        </a:p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200 GBq/Jahr für KKG</a:t>
          </a:r>
        </a:p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40    GBq/Jahr für KKM</a:t>
          </a:r>
        </a:p>
        <a:p xmlns:a="http://schemas.openxmlformats.org/drawingml/2006/main">
          <a:endParaRPr lang="de-CH" sz="1100"/>
        </a:p>
      </cdr:txBody>
    </cdr:sp>
  </cdr:relSizeAnchor>
  <cdr:relSizeAnchor xmlns:cdr="http://schemas.openxmlformats.org/drawingml/2006/chartDrawing">
    <cdr:from>
      <cdr:x>0.84595</cdr:x>
      <cdr:y>0.10772</cdr:y>
    </cdr:from>
    <cdr:to>
      <cdr:x>0.96919</cdr:x>
      <cdr:y>0.17976</cdr:y>
    </cdr:to>
    <cdr:grpSp>
      <cdr:nvGrpSpPr>
        <cdr:cNvPr id="4" name="Gruppieren 3">
          <a:extLst xmlns:a="http://schemas.openxmlformats.org/drawingml/2006/main">
            <a:ext uri="{FF2B5EF4-FFF2-40B4-BE49-F238E27FC236}">
              <a16:creationId xmlns:a16="http://schemas.microsoft.com/office/drawing/2014/main" id="{33BB353C-F9B1-4C7D-A400-24167A12E875}"/>
            </a:ext>
          </a:extLst>
        </cdr:cNvPr>
        <cdr:cNvGrpSpPr/>
      </cdr:nvGrpSpPr>
      <cdr:grpSpPr>
        <a:xfrm xmlns:a="http://schemas.openxmlformats.org/drawingml/2006/main">
          <a:off x="7780490" y="616441"/>
          <a:ext cx="1133480" cy="412257"/>
          <a:chOff x="7780490" y="616441"/>
          <a:chExt cx="1133480" cy="377006"/>
        </a:xfrm>
      </cdr:grpSpPr>
      <cdr:cxnSp macro="">
        <cdr:nvCxnSpPr>
          <cdr:cNvPr id="5" name="Gerader Verbinder 4">
            <a:extLst xmlns:a="http://schemas.openxmlformats.org/drawingml/2006/main">
              <a:ext uri="{FF2B5EF4-FFF2-40B4-BE49-F238E27FC236}">
                <a16:creationId xmlns:a16="http://schemas.microsoft.com/office/drawing/2014/main" id="{E2B49738-9C90-4695-9274-68DCEC2B8DC8}"/>
              </a:ext>
            </a:extLst>
          </cdr:cNvPr>
          <cdr:cNvCxnSpPr/>
        </cdr:nvCxnSpPr>
        <cdr:spPr>
          <a:xfrm xmlns:a="http://schemas.openxmlformats.org/drawingml/2006/main">
            <a:off x="8352104" y="902171"/>
            <a:ext cx="561866" cy="2632"/>
          </a:xfrm>
          <a:prstGeom xmlns:a="http://schemas.openxmlformats.org/drawingml/2006/main" prst="line">
            <a:avLst/>
          </a:prstGeom>
          <a:ln xmlns:a="http://schemas.openxmlformats.org/drawingml/2006/main" w="12700">
            <a:prstDash val="dash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1" name="Gerader Verbinder 10">
            <a:extLst xmlns:a="http://schemas.openxmlformats.org/drawingml/2006/main">
              <a:ext uri="{FF2B5EF4-FFF2-40B4-BE49-F238E27FC236}">
                <a16:creationId xmlns:a16="http://schemas.microsoft.com/office/drawing/2014/main" id="{1918B89D-4F7D-42F1-AD6B-9C2A3975190B}"/>
              </a:ext>
            </a:extLst>
          </cdr:cNvPr>
          <cdr:cNvCxnSpPr/>
        </cdr:nvCxnSpPr>
        <cdr:spPr>
          <a:xfrm xmlns:a="http://schemas.openxmlformats.org/drawingml/2006/main">
            <a:off x="8352104" y="751380"/>
            <a:ext cx="561866" cy="2632"/>
          </a:xfrm>
          <a:prstGeom xmlns:a="http://schemas.openxmlformats.org/drawingml/2006/main" prst="line">
            <a:avLst/>
          </a:prstGeom>
          <a:ln xmlns:a="http://schemas.openxmlformats.org/drawingml/2006/main" w="12700">
            <a:prstDash val="dash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13" name="Textfeld 1"/>
          <cdr:cNvSpPr txBox="1"/>
        </cdr:nvSpPr>
        <cdr:spPr>
          <a:xfrm xmlns:a="http://schemas.openxmlformats.org/drawingml/2006/main">
            <a:off x="7780490" y="616441"/>
            <a:ext cx="556991" cy="23811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de-CH" sz="1100"/>
              <a:t>400</a:t>
            </a:r>
            <a:r>
              <a:rPr lang="de-CH" sz="1100" baseline="0"/>
              <a:t> GBq</a:t>
            </a:r>
            <a:endParaRPr lang="de-CH" sz="1100"/>
          </a:p>
        </cdr:txBody>
      </cdr:sp>
      <cdr:sp macro="" textlink="">
        <cdr:nvSpPr>
          <cdr:cNvPr id="14" name="Textfeld 1"/>
          <cdr:cNvSpPr txBox="1"/>
        </cdr:nvSpPr>
        <cdr:spPr>
          <a:xfrm xmlns:a="http://schemas.openxmlformats.org/drawingml/2006/main">
            <a:off x="7784169" y="755329"/>
            <a:ext cx="556991" cy="23811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de-CH" sz="1100"/>
              <a:t>200</a:t>
            </a:r>
            <a:r>
              <a:rPr lang="de-CH" sz="1100" baseline="0"/>
              <a:t> GBq</a:t>
            </a:r>
            <a:endParaRPr lang="de-CH" sz="1100"/>
          </a:p>
        </cdr:txBody>
      </cdr:sp>
    </cdr:grpSp>
  </cdr:relSizeAnchor>
  <cdr:relSizeAnchor xmlns:cdr="http://schemas.openxmlformats.org/drawingml/2006/chartDrawing">
    <cdr:from>
      <cdr:x>0.84595</cdr:x>
      <cdr:y>0.18928</cdr:y>
    </cdr:from>
    <cdr:to>
      <cdr:x>0.96919</cdr:x>
      <cdr:y>0.23478</cdr:y>
    </cdr:to>
    <cdr:grpSp>
      <cdr:nvGrpSpPr>
        <cdr:cNvPr id="9" name="Gruppieren 8">
          <a:extLst xmlns:a="http://schemas.openxmlformats.org/drawingml/2006/main">
            <a:ext uri="{FF2B5EF4-FFF2-40B4-BE49-F238E27FC236}">
              <a16:creationId xmlns:a16="http://schemas.microsoft.com/office/drawing/2014/main" id="{93108110-92DE-4D74-ADBF-BBC989AFA3E0}"/>
            </a:ext>
          </a:extLst>
        </cdr:cNvPr>
        <cdr:cNvGrpSpPr/>
      </cdr:nvGrpSpPr>
      <cdr:grpSpPr>
        <a:xfrm xmlns:a="http://schemas.openxmlformats.org/drawingml/2006/main">
          <a:off x="7780490" y="1083178"/>
          <a:ext cx="1133480" cy="260379"/>
          <a:chOff x="7780490" y="616441"/>
          <a:chExt cx="1133480" cy="238118"/>
        </a:xfrm>
      </cdr:grpSpPr>
      <cdr:cxnSp macro="">
        <cdr:nvCxnSpPr>
          <cdr:cNvPr id="12" name="Gerader Verbinder 11">
            <a:extLst xmlns:a="http://schemas.openxmlformats.org/drawingml/2006/main">
              <a:ext uri="{FF2B5EF4-FFF2-40B4-BE49-F238E27FC236}">
                <a16:creationId xmlns:a16="http://schemas.microsoft.com/office/drawing/2014/main" id="{6FCFEF67-11EB-4841-9C79-336E2FD5755B}"/>
              </a:ext>
            </a:extLst>
          </cdr:cNvPr>
          <cdr:cNvCxnSpPr/>
        </cdr:nvCxnSpPr>
        <cdr:spPr>
          <a:xfrm xmlns:a="http://schemas.openxmlformats.org/drawingml/2006/main">
            <a:off x="8352104" y="751380"/>
            <a:ext cx="561866" cy="2632"/>
          </a:xfrm>
          <a:prstGeom xmlns:a="http://schemas.openxmlformats.org/drawingml/2006/main" prst="line">
            <a:avLst/>
          </a:prstGeom>
          <a:ln xmlns:a="http://schemas.openxmlformats.org/drawingml/2006/main" w="12700">
            <a:prstDash val="dash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15" name="Textfeld 1">
            <a:extLst xmlns:a="http://schemas.openxmlformats.org/drawingml/2006/main">
              <a:ext uri="{FF2B5EF4-FFF2-40B4-BE49-F238E27FC236}">
                <a16:creationId xmlns:a16="http://schemas.microsoft.com/office/drawing/2014/main" id="{579087CC-84BD-4915-928D-E4087E0E4BB2}"/>
              </a:ext>
            </a:extLst>
          </cdr:cNvPr>
          <cdr:cNvSpPr txBox="1"/>
        </cdr:nvSpPr>
        <cdr:spPr>
          <a:xfrm xmlns:a="http://schemas.openxmlformats.org/drawingml/2006/main">
            <a:off x="7780490" y="616441"/>
            <a:ext cx="556991" cy="23811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de-CH" sz="1100"/>
              <a:t>40</a:t>
            </a:r>
            <a:r>
              <a:rPr lang="de-CH" sz="1100" baseline="0"/>
              <a:t> GBq</a:t>
            </a:r>
            <a:endParaRPr lang="de-CH" sz="1100"/>
          </a:p>
        </cdr:txBody>
      </cdr:sp>
    </cdr:grp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tabSelected="1" zoomScaleNormal="100" workbookViewId="0">
      <selection activeCell="M26" sqref="M26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49"/>
  <sheetViews>
    <sheetView showZeros="0" workbookViewId="0">
      <selection activeCell="F27" sqref="F27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186" t="s">
        <v>0</v>
      </c>
      <c r="B1" s="187"/>
      <c r="C1" s="187"/>
      <c r="D1" s="187"/>
      <c r="E1" s="187"/>
    </row>
    <row r="2" spans="1:5" ht="18.75" x14ac:dyDescent="0.3">
      <c r="A2" s="186" t="s">
        <v>1</v>
      </c>
      <c r="B2" s="191"/>
      <c r="C2" s="191"/>
      <c r="D2" s="191"/>
      <c r="E2" s="191"/>
    </row>
    <row r="3" spans="1:5" x14ac:dyDescent="0.25">
      <c r="A3" s="122" t="s">
        <v>2</v>
      </c>
      <c r="B3" s="192" t="s">
        <v>81</v>
      </c>
      <c r="C3" s="193"/>
      <c r="D3" s="193"/>
      <c r="E3" s="193"/>
    </row>
    <row r="4" spans="1:5" x14ac:dyDescent="0.25">
      <c r="A4" s="121"/>
      <c r="B4" s="121"/>
      <c r="C4" s="121"/>
      <c r="D4" s="121"/>
      <c r="E4" s="121"/>
    </row>
    <row r="5" spans="1:5" x14ac:dyDescent="0.25">
      <c r="A5" s="100"/>
      <c r="B5" s="194" t="s">
        <v>3</v>
      </c>
      <c r="C5" s="188"/>
      <c r="D5" s="188"/>
      <c r="E5" s="195"/>
    </row>
    <row r="6" spans="1:5" x14ac:dyDescent="0.25">
      <c r="A6" s="101" t="s">
        <v>4</v>
      </c>
      <c r="B6" s="98" t="s">
        <v>5</v>
      </c>
      <c r="C6" s="98" t="s">
        <v>6</v>
      </c>
      <c r="D6" s="98" t="s">
        <v>7</v>
      </c>
      <c r="E6" s="99" t="s">
        <v>8</v>
      </c>
    </row>
    <row r="7" spans="1:5" x14ac:dyDescent="0.25">
      <c r="A7" s="94" t="s">
        <v>9</v>
      </c>
      <c r="B7" s="102">
        <v>1506593000000</v>
      </c>
      <c r="C7" s="119">
        <v>49000000000</v>
      </c>
      <c r="D7" s="103">
        <v>12640000000</v>
      </c>
      <c r="E7" s="104">
        <v>1329800000</v>
      </c>
    </row>
    <row r="8" spans="1:5" x14ac:dyDescent="0.25">
      <c r="A8" s="95" t="s">
        <v>10</v>
      </c>
      <c r="B8" s="105"/>
      <c r="C8" s="106"/>
      <c r="D8" s="106"/>
      <c r="E8" s="107"/>
    </row>
    <row r="9" spans="1:5" x14ac:dyDescent="0.25">
      <c r="A9" s="93" t="s">
        <v>11</v>
      </c>
      <c r="B9" s="108">
        <v>58519</v>
      </c>
      <c r="C9" s="109"/>
      <c r="D9" s="109"/>
      <c r="E9" s="110">
        <v>0</v>
      </c>
    </row>
    <row r="10" spans="1:5" x14ac:dyDescent="0.25">
      <c r="A10" s="95" t="s">
        <v>12</v>
      </c>
      <c r="B10" s="105"/>
      <c r="C10" s="106"/>
      <c r="D10" s="106"/>
      <c r="E10" s="107">
        <v>0</v>
      </c>
    </row>
    <row r="11" spans="1:5" x14ac:dyDescent="0.25">
      <c r="A11" s="93" t="s">
        <v>13</v>
      </c>
      <c r="B11" s="108">
        <v>163695.20000000001</v>
      </c>
      <c r="C11" s="109"/>
      <c r="D11" s="109"/>
      <c r="E11" s="110">
        <v>0</v>
      </c>
    </row>
    <row r="12" spans="1:5" x14ac:dyDescent="0.25">
      <c r="A12" s="95" t="s">
        <v>14</v>
      </c>
      <c r="B12" s="105"/>
      <c r="C12" s="106"/>
      <c r="D12" s="106"/>
      <c r="E12" s="107">
        <v>0</v>
      </c>
    </row>
    <row r="13" spans="1:5" x14ac:dyDescent="0.25">
      <c r="A13" s="93" t="s">
        <v>15</v>
      </c>
      <c r="B13" s="108"/>
      <c r="C13" s="109"/>
      <c r="D13" s="109"/>
      <c r="E13" s="110"/>
    </row>
    <row r="14" spans="1:5" x14ac:dyDescent="0.25">
      <c r="A14" s="95" t="s">
        <v>16</v>
      </c>
      <c r="B14" s="105"/>
      <c r="C14" s="106"/>
      <c r="D14" s="106"/>
      <c r="E14" s="107">
        <v>0</v>
      </c>
    </row>
    <row r="15" spans="1:5" x14ac:dyDescent="0.25">
      <c r="A15" s="93" t="s">
        <v>17</v>
      </c>
      <c r="B15" s="108">
        <v>632310</v>
      </c>
      <c r="C15" s="109"/>
      <c r="D15" s="109"/>
      <c r="E15" s="110">
        <v>0</v>
      </c>
    </row>
    <row r="16" spans="1:5" x14ac:dyDescent="0.25">
      <c r="A16" s="95" t="s">
        <v>18</v>
      </c>
      <c r="B16" s="105">
        <v>4786871.9450000003</v>
      </c>
      <c r="C16" s="106"/>
      <c r="D16" s="106">
        <v>3119200</v>
      </c>
      <c r="E16" s="107">
        <v>669260</v>
      </c>
    </row>
    <row r="17" spans="1:5" x14ac:dyDescent="0.25">
      <c r="A17" s="93" t="s">
        <v>19</v>
      </c>
      <c r="B17" s="108">
        <v>171427</v>
      </c>
      <c r="C17" s="109"/>
      <c r="D17" s="109"/>
      <c r="E17" s="110">
        <v>0</v>
      </c>
    </row>
    <row r="18" spans="1:5" x14ac:dyDescent="0.25">
      <c r="A18" s="95" t="s">
        <v>20</v>
      </c>
      <c r="B18" s="105">
        <v>103091</v>
      </c>
      <c r="C18" s="106"/>
      <c r="D18" s="106"/>
      <c r="E18" s="107">
        <v>0</v>
      </c>
    </row>
    <row r="19" spans="1:5" x14ac:dyDescent="0.25">
      <c r="A19" s="93" t="s">
        <v>21</v>
      </c>
      <c r="B19" s="108">
        <v>52107</v>
      </c>
      <c r="C19" s="109"/>
      <c r="D19" s="118"/>
      <c r="E19" s="110">
        <v>0</v>
      </c>
    </row>
    <row r="20" spans="1:5" x14ac:dyDescent="0.25">
      <c r="A20" s="95" t="s">
        <v>22</v>
      </c>
      <c r="B20" s="105"/>
      <c r="C20" s="106"/>
      <c r="D20" s="106"/>
      <c r="E20" s="107">
        <v>0</v>
      </c>
    </row>
    <row r="21" spans="1:5" x14ac:dyDescent="0.25">
      <c r="A21" s="93" t="s">
        <v>23</v>
      </c>
      <c r="B21" s="108"/>
      <c r="C21" s="109"/>
      <c r="D21" s="109"/>
      <c r="E21" s="110">
        <v>0</v>
      </c>
    </row>
    <row r="22" spans="1:5" x14ac:dyDescent="0.25">
      <c r="A22" s="95" t="s">
        <v>24</v>
      </c>
      <c r="B22" s="105"/>
      <c r="C22" s="106"/>
      <c r="D22" s="106"/>
      <c r="E22" s="107"/>
    </row>
    <row r="23" spans="1:5" x14ac:dyDescent="0.25">
      <c r="A23" s="93" t="s">
        <v>25</v>
      </c>
      <c r="B23" s="108"/>
      <c r="C23" s="109"/>
      <c r="D23" s="109"/>
      <c r="E23" s="110">
        <v>0</v>
      </c>
    </row>
    <row r="24" spans="1:5" x14ac:dyDescent="0.25">
      <c r="A24" s="95" t="s">
        <v>26</v>
      </c>
      <c r="B24" s="105"/>
      <c r="C24" s="106"/>
      <c r="D24" s="106"/>
      <c r="E24" s="107">
        <v>0</v>
      </c>
    </row>
    <row r="25" spans="1:5" x14ac:dyDescent="0.25">
      <c r="A25" s="93" t="s">
        <v>27</v>
      </c>
      <c r="B25" s="108"/>
      <c r="C25" s="109"/>
      <c r="D25" s="109"/>
      <c r="E25" s="110"/>
    </row>
    <row r="26" spans="1:5" x14ac:dyDescent="0.25">
      <c r="A26" s="95" t="s">
        <v>28</v>
      </c>
      <c r="B26" s="105"/>
      <c r="C26" s="106"/>
      <c r="D26" s="106"/>
      <c r="E26" s="107">
        <v>0</v>
      </c>
    </row>
    <row r="27" spans="1:5" x14ac:dyDescent="0.25">
      <c r="A27" s="93" t="s">
        <v>29</v>
      </c>
      <c r="B27" s="108"/>
      <c r="C27" s="109"/>
      <c r="D27" s="109"/>
      <c r="E27" s="110">
        <v>0</v>
      </c>
    </row>
    <row r="28" spans="1:5" x14ac:dyDescent="0.25">
      <c r="A28" s="95" t="s">
        <v>30</v>
      </c>
      <c r="B28" s="105"/>
      <c r="C28" s="106"/>
      <c r="D28" s="106"/>
      <c r="E28" s="107"/>
    </row>
    <row r="29" spans="1:5" x14ac:dyDescent="0.25">
      <c r="A29" s="93" t="s">
        <v>31</v>
      </c>
      <c r="B29" s="108">
        <v>1439282</v>
      </c>
      <c r="C29" s="109"/>
      <c r="D29" s="109"/>
      <c r="E29" s="110">
        <v>0</v>
      </c>
    </row>
    <row r="30" spans="1:5" x14ac:dyDescent="0.25">
      <c r="A30" s="95" t="s">
        <v>32</v>
      </c>
      <c r="B30" s="105"/>
      <c r="C30" s="106"/>
      <c r="D30" s="106"/>
      <c r="E30" s="107"/>
    </row>
    <row r="31" spans="1:5" x14ac:dyDescent="0.25">
      <c r="A31" s="93" t="s">
        <v>33</v>
      </c>
      <c r="B31" s="108">
        <v>2541660</v>
      </c>
      <c r="C31" s="109"/>
      <c r="D31" s="109"/>
      <c r="E31" s="110">
        <v>0</v>
      </c>
    </row>
    <row r="32" spans="1:5" x14ac:dyDescent="0.25">
      <c r="A32" s="95" t="s">
        <v>34</v>
      </c>
      <c r="B32" s="105">
        <v>1868249</v>
      </c>
      <c r="C32" s="106"/>
      <c r="D32" s="106"/>
      <c r="E32" s="107">
        <v>0</v>
      </c>
    </row>
    <row r="33" spans="1:5" x14ac:dyDescent="0.25">
      <c r="A33" s="93" t="s">
        <v>35</v>
      </c>
      <c r="B33" s="108">
        <v>400247</v>
      </c>
      <c r="C33" s="109">
        <v>370000</v>
      </c>
      <c r="D33" s="109"/>
      <c r="E33" s="110"/>
    </row>
    <row r="34" spans="1:5" x14ac:dyDescent="0.25">
      <c r="A34" s="95" t="s">
        <v>36</v>
      </c>
      <c r="B34" s="105"/>
      <c r="C34" s="106"/>
      <c r="D34" s="106"/>
      <c r="E34" s="107"/>
    </row>
    <row r="35" spans="1:5" x14ac:dyDescent="0.25">
      <c r="A35" s="93" t="s">
        <v>37</v>
      </c>
      <c r="B35" s="108">
        <v>389720</v>
      </c>
      <c r="C35" s="109"/>
      <c r="D35" s="109"/>
      <c r="E35" s="110">
        <v>0</v>
      </c>
    </row>
    <row r="36" spans="1:5" x14ac:dyDescent="0.25">
      <c r="A36" s="95" t="s">
        <v>38</v>
      </c>
      <c r="B36" s="105">
        <v>137332</v>
      </c>
      <c r="C36" s="106"/>
      <c r="D36" s="106"/>
      <c r="E36" s="107">
        <v>0</v>
      </c>
    </row>
    <row r="37" spans="1:5" x14ac:dyDescent="0.25">
      <c r="A37" s="93" t="s">
        <v>39</v>
      </c>
      <c r="B37" s="108">
        <v>21996</v>
      </c>
      <c r="C37" s="109"/>
      <c r="D37" s="109"/>
      <c r="E37" s="110">
        <v>0</v>
      </c>
    </row>
    <row r="38" spans="1:5" x14ac:dyDescent="0.25">
      <c r="A38" s="95" t="s">
        <v>40</v>
      </c>
      <c r="B38" s="105"/>
      <c r="C38" s="106"/>
      <c r="D38" s="106"/>
      <c r="E38" s="107"/>
    </row>
    <row r="39" spans="1:5" x14ac:dyDescent="0.25">
      <c r="A39" s="93" t="s">
        <v>41</v>
      </c>
      <c r="B39" s="108">
        <v>4083688.801</v>
      </c>
      <c r="C39" s="109"/>
      <c r="D39" s="109"/>
      <c r="E39" s="110">
        <v>0</v>
      </c>
    </row>
    <row r="40" spans="1:5" x14ac:dyDescent="0.25">
      <c r="A40" s="95" t="s">
        <v>42</v>
      </c>
      <c r="B40" s="105"/>
      <c r="C40" s="106"/>
      <c r="D40" s="106"/>
      <c r="E40" s="107">
        <v>0</v>
      </c>
    </row>
    <row r="41" spans="1:5" x14ac:dyDescent="0.25">
      <c r="A41" s="93" t="s">
        <v>43</v>
      </c>
      <c r="B41" s="108"/>
      <c r="C41" s="109"/>
      <c r="D41" s="109"/>
      <c r="E41" s="110">
        <v>0</v>
      </c>
    </row>
    <row r="42" spans="1:5" x14ac:dyDescent="0.25">
      <c r="A42" s="95" t="s">
        <v>44</v>
      </c>
      <c r="B42" s="105"/>
      <c r="C42" s="106"/>
      <c r="D42" s="106"/>
      <c r="E42" s="107">
        <v>0</v>
      </c>
    </row>
    <row r="43" spans="1:5" x14ac:dyDescent="0.25">
      <c r="A43" s="93" t="s">
        <v>45</v>
      </c>
      <c r="B43" s="108"/>
      <c r="C43" s="109"/>
      <c r="D43" s="109"/>
      <c r="E43" s="110">
        <v>0</v>
      </c>
    </row>
    <row r="44" spans="1:5" ht="15.75" thickBot="1" x14ac:dyDescent="0.3">
      <c r="A44" s="95" t="s">
        <v>46</v>
      </c>
      <c r="B44" s="105"/>
      <c r="C44" s="106"/>
      <c r="D44" s="106"/>
      <c r="E44" s="107"/>
    </row>
    <row r="45" spans="1:5" ht="15.75" thickTop="1" x14ac:dyDescent="0.25">
      <c r="A45" s="97" t="s">
        <v>47</v>
      </c>
      <c r="B45" s="111">
        <v>16850195.945999999</v>
      </c>
      <c r="C45" s="112">
        <v>370000</v>
      </c>
      <c r="D45" s="112">
        <v>3119200</v>
      </c>
      <c r="E45" s="113">
        <v>669260</v>
      </c>
    </row>
    <row r="46" spans="1:5" x14ac:dyDescent="0.25">
      <c r="A46" s="96" t="s">
        <v>48</v>
      </c>
      <c r="B46" s="115">
        <v>3512699.1051965505</v>
      </c>
      <c r="C46" s="116">
        <v>26428.571428571428</v>
      </c>
      <c r="D46" s="116">
        <v>742666.66666666663</v>
      </c>
      <c r="E46" s="117">
        <v>159347.61904761905</v>
      </c>
    </row>
    <row r="47" spans="1:5" x14ac:dyDescent="0.25">
      <c r="A47" s="15"/>
      <c r="B47" s="15"/>
      <c r="C47" s="15"/>
      <c r="D47" s="15"/>
      <c r="E47" s="15"/>
    </row>
    <row r="48" spans="1:5" ht="30" customHeight="1" x14ac:dyDescent="0.25">
      <c r="A48" s="185" t="s">
        <v>49</v>
      </c>
      <c r="B48" s="185"/>
      <c r="C48" s="185"/>
      <c r="D48" s="185"/>
      <c r="E48" s="185"/>
    </row>
    <row r="49" spans="1:5" x14ac:dyDescent="0.25">
      <c r="A49" s="15" t="s">
        <v>70</v>
      </c>
      <c r="B49" s="15"/>
      <c r="C49" s="15"/>
      <c r="D49" s="15"/>
      <c r="E49" s="15"/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49"/>
  <sheetViews>
    <sheetView showZeros="0" topLeftCell="A3" workbookViewId="0">
      <selection activeCell="K38" sqref="K38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186" t="s">
        <v>0</v>
      </c>
      <c r="B1" s="187"/>
      <c r="C1" s="187"/>
      <c r="D1" s="187"/>
      <c r="E1" s="187"/>
    </row>
    <row r="2" spans="1:5" ht="18.75" x14ac:dyDescent="0.3">
      <c r="A2" s="186" t="s">
        <v>1</v>
      </c>
      <c r="B2" s="191"/>
      <c r="C2" s="191"/>
      <c r="D2" s="191"/>
      <c r="E2" s="191"/>
    </row>
    <row r="3" spans="1:5" x14ac:dyDescent="0.25">
      <c r="A3" s="151" t="s">
        <v>2</v>
      </c>
      <c r="B3" s="192" t="s">
        <v>82</v>
      </c>
      <c r="C3" s="193"/>
      <c r="D3" s="193"/>
      <c r="E3" s="193"/>
    </row>
    <row r="4" spans="1:5" x14ac:dyDescent="0.25">
      <c r="A4" s="128"/>
      <c r="B4" s="128"/>
      <c r="C4" s="128"/>
      <c r="D4" s="128"/>
      <c r="E4" s="128"/>
    </row>
    <row r="5" spans="1:5" x14ac:dyDescent="0.25">
      <c r="A5" s="137"/>
      <c r="B5" s="188" t="s">
        <v>3</v>
      </c>
      <c r="C5" s="189"/>
      <c r="D5" s="189"/>
      <c r="E5" s="190"/>
    </row>
    <row r="6" spans="1:5" x14ac:dyDescent="0.25">
      <c r="A6" s="138" t="s">
        <v>4</v>
      </c>
      <c r="B6" s="135" t="s">
        <v>5</v>
      </c>
      <c r="C6" s="135" t="s">
        <v>6</v>
      </c>
      <c r="D6" s="135" t="s">
        <v>7</v>
      </c>
      <c r="E6" s="136" t="s">
        <v>8</v>
      </c>
    </row>
    <row r="7" spans="1:5" x14ac:dyDescent="0.25">
      <c r="A7" s="131" t="s">
        <v>9</v>
      </c>
      <c r="B7" s="139">
        <v>432006540000</v>
      </c>
      <c r="C7" s="156">
        <v>63000000000</v>
      </c>
      <c r="D7" s="140">
        <v>16848000000</v>
      </c>
      <c r="E7" s="141">
        <v>4353720000</v>
      </c>
    </row>
    <row r="8" spans="1:5" x14ac:dyDescent="0.25">
      <c r="A8" s="132" t="s">
        <v>10</v>
      </c>
      <c r="B8" s="142"/>
      <c r="C8" s="143"/>
      <c r="D8" s="143"/>
      <c r="E8" s="144"/>
    </row>
    <row r="9" spans="1:5" x14ac:dyDescent="0.25">
      <c r="A9" s="130" t="s">
        <v>11</v>
      </c>
      <c r="B9" s="145">
        <v>207142.3</v>
      </c>
      <c r="C9" s="146"/>
      <c r="D9" s="146"/>
      <c r="E9" s="147">
        <v>0</v>
      </c>
    </row>
    <row r="10" spans="1:5" x14ac:dyDescent="0.25">
      <c r="A10" s="132" t="s">
        <v>12</v>
      </c>
      <c r="B10" s="142"/>
      <c r="C10" s="143"/>
      <c r="D10" s="143"/>
      <c r="E10" s="144">
        <v>0</v>
      </c>
    </row>
    <row r="11" spans="1:5" x14ac:dyDescent="0.25">
      <c r="A11" s="130" t="s">
        <v>13</v>
      </c>
      <c r="B11" s="145">
        <v>892773.16</v>
      </c>
      <c r="C11" s="146"/>
      <c r="D11" s="146"/>
      <c r="E11" s="147">
        <v>0</v>
      </c>
    </row>
    <row r="12" spans="1:5" x14ac:dyDescent="0.25">
      <c r="A12" s="132" t="s">
        <v>14</v>
      </c>
      <c r="B12" s="142"/>
      <c r="C12" s="143"/>
      <c r="D12" s="143"/>
      <c r="E12" s="144">
        <v>0</v>
      </c>
    </row>
    <row r="13" spans="1:5" x14ac:dyDescent="0.25">
      <c r="A13" s="130" t="s">
        <v>15</v>
      </c>
      <c r="B13" s="145"/>
      <c r="C13" s="146"/>
      <c r="D13" s="146"/>
      <c r="E13" s="147"/>
    </row>
    <row r="14" spans="1:5" x14ac:dyDescent="0.25">
      <c r="A14" s="132" t="s">
        <v>16</v>
      </c>
      <c r="B14" s="142"/>
      <c r="C14" s="143"/>
      <c r="D14" s="143"/>
      <c r="E14" s="144">
        <v>0</v>
      </c>
    </row>
    <row r="15" spans="1:5" x14ac:dyDescent="0.25">
      <c r="A15" s="130" t="s">
        <v>17</v>
      </c>
      <c r="B15" s="145">
        <v>3325674</v>
      </c>
      <c r="C15" s="146"/>
      <c r="D15" s="146"/>
      <c r="E15" s="147">
        <v>0</v>
      </c>
    </row>
    <row r="16" spans="1:5" x14ac:dyDescent="0.25">
      <c r="A16" s="132" t="s">
        <v>18</v>
      </c>
      <c r="B16" s="142">
        <v>12306674.17</v>
      </c>
      <c r="C16" s="143"/>
      <c r="D16" s="143">
        <v>2289300</v>
      </c>
      <c r="E16" s="144">
        <v>4108440</v>
      </c>
    </row>
    <row r="17" spans="1:5" x14ac:dyDescent="0.25">
      <c r="A17" s="130" t="s">
        <v>19</v>
      </c>
      <c r="B17" s="145">
        <v>10929469</v>
      </c>
      <c r="C17" s="146"/>
      <c r="D17" s="146"/>
      <c r="E17" s="147">
        <v>0</v>
      </c>
    </row>
    <row r="18" spans="1:5" x14ac:dyDescent="0.25">
      <c r="A18" s="132" t="s">
        <v>20</v>
      </c>
      <c r="B18" s="142">
        <v>69544</v>
      </c>
      <c r="C18" s="143"/>
      <c r="D18" s="143"/>
      <c r="E18" s="144">
        <v>0</v>
      </c>
    </row>
    <row r="19" spans="1:5" x14ac:dyDescent="0.25">
      <c r="A19" s="130" t="s">
        <v>21</v>
      </c>
      <c r="B19" s="145">
        <v>46602</v>
      </c>
      <c r="C19" s="146"/>
      <c r="D19" s="155"/>
      <c r="E19" s="147">
        <v>0</v>
      </c>
    </row>
    <row r="20" spans="1:5" x14ac:dyDescent="0.25">
      <c r="A20" s="132" t="s">
        <v>22</v>
      </c>
      <c r="B20" s="142"/>
      <c r="C20" s="143"/>
      <c r="D20" s="143"/>
      <c r="E20" s="144">
        <v>0</v>
      </c>
    </row>
    <row r="21" spans="1:5" x14ac:dyDescent="0.25">
      <c r="A21" s="130" t="s">
        <v>23</v>
      </c>
      <c r="B21" s="145"/>
      <c r="C21" s="146"/>
      <c r="D21" s="146"/>
      <c r="E21" s="147">
        <v>0</v>
      </c>
    </row>
    <row r="22" spans="1:5" x14ac:dyDescent="0.25">
      <c r="A22" s="132" t="s">
        <v>24</v>
      </c>
      <c r="B22" s="142"/>
      <c r="C22" s="143"/>
      <c r="D22" s="143"/>
      <c r="E22" s="144"/>
    </row>
    <row r="23" spans="1:5" x14ac:dyDescent="0.25">
      <c r="A23" s="130" t="s">
        <v>25</v>
      </c>
      <c r="B23" s="145">
        <v>38877.65</v>
      </c>
      <c r="C23" s="146"/>
      <c r="D23" s="146"/>
      <c r="E23" s="147">
        <v>0</v>
      </c>
    </row>
    <row r="24" spans="1:5" x14ac:dyDescent="0.25">
      <c r="A24" s="132" t="s">
        <v>26</v>
      </c>
      <c r="B24" s="142"/>
      <c r="C24" s="143"/>
      <c r="D24" s="143"/>
      <c r="E24" s="144">
        <v>0</v>
      </c>
    </row>
    <row r="25" spans="1:5" x14ac:dyDescent="0.25">
      <c r="A25" s="130" t="s">
        <v>27</v>
      </c>
      <c r="B25" s="145"/>
      <c r="C25" s="146"/>
      <c r="D25" s="146"/>
      <c r="E25" s="147"/>
    </row>
    <row r="26" spans="1:5" x14ac:dyDescent="0.25">
      <c r="A26" s="132" t="s">
        <v>28</v>
      </c>
      <c r="B26" s="142"/>
      <c r="C26" s="143"/>
      <c r="D26" s="143"/>
      <c r="E26" s="144">
        <v>0</v>
      </c>
    </row>
    <row r="27" spans="1:5" x14ac:dyDescent="0.25">
      <c r="A27" s="130" t="s">
        <v>29</v>
      </c>
      <c r="B27" s="145"/>
      <c r="C27" s="146"/>
      <c r="D27" s="146"/>
      <c r="E27" s="147">
        <v>0</v>
      </c>
    </row>
    <row r="28" spans="1:5" x14ac:dyDescent="0.25">
      <c r="A28" s="132" t="s">
        <v>30</v>
      </c>
      <c r="B28" s="142"/>
      <c r="C28" s="143"/>
      <c r="D28" s="143"/>
      <c r="E28" s="144"/>
    </row>
    <row r="29" spans="1:5" x14ac:dyDescent="0.25">
      <c r="A29" s="130" t="s">
        <v>31</v>
      </c>
      <c r="B29" s="145">
        <v>2117853</v>
      </c>
      <c r="C29" s="146"/>
      <c r="D29" s="146"/>
      <c r="E29" s="147">
        <v>0</v>
      </c>
    </row>
    <row r="30" spans="1:5" x14ac:dyDescent="0.25">
      <c r="A30" s="132" t="s">
        <v>32</v>
      </c>
      <c r="B30" s="142">
        <v>338722.2</v>
      </c>
      <c r="C30" s="143"/>
      <c r="D30" s="143"/>
      <c r="E30" s="144"/>
    </row>
    <row r="31" spans="1:5" x14ac:dyDescent="0.25">
      <c r="A31" s="130" t="s">
        <v>33</v>
      </c>
      <c r="B31" s="145">
        <v>10636374</v>
      </c>
      <c r="C31" s="146"/>
      <c r="D31" s="146"/>
      <c r="E31" s="147">
        <v>0</v>
      </c>
    </row>
    <row r="32" spans="1:5" x14ac:dyDescent="0.25">
      <c r="A32" s="132" t="s">
        <v>34</v>
      </c>
      <c r="B32" s="142">
        <v>3345962</v>
      </c>
      <c r="C32" s="143"/>
      <c r="D32" s="143"/>
      <c r="E32" s="144">
        <v>0</v>
      </c>
    </row>
    <row r="33" spans="1:5" x14ac:dyDescent="0.25">
      <c r="A33" s="130" t="s">
        <v>35</v>
      </c>
      <c r="B33" s="145">
        <v>1492334.8</v>
      </c>
      <c r="C33" s="146">
        <v>100000</v>
      </c>
      <c r="D33" s="146"/>
      <c r="E33" s="147"/>
    </row>
    <row r="34" spans="1:5" x14ac:dyDescent="0.25">
      <c r="A34" s="132" t="s">
        <v>36</v>
      </c>
      <c r="B34" s="142"/>
      <c r="C34" s="143"/>
      <c r="D34" s="143"/>
      <c r="E34" s="144"/>
    </row>
    <row r="35" spans="1:5" x14ac:dyDescent="0.25">
      <c r="A35" s="130" t="s">
        <v>37</v>
      </c>
      <c r="B35" s="145">
        <v>451844.2</v>
      </c>
      <c r="C35" s="146"/>
      <c r="D35" s="146"/>
      <c r="E35" s="147">
        <v>0</v>
      </c>
    </row>
    <row r="36" spans="1:5" x14ac:dyDescent="0.25">
      <c r="A36" s="132" t="s">
        <v>38</v>
      </c>
      <c r="B36" s="142">
        <v>23074</v>
      </c>
      <c r="C36" s="143"/>
      <c r="D36" s="143"/>
      <c r="E36" s="144">
        <v>0</v>
      </c>
    </row>
    <row r="37" spans="1:5" x14ac:dyDescent="0.25">
      <c r="A37" s="130" t="s">
        <v>39</v>
      </c>
      <c r="B37" s="145">
        <v>73636</v>
      </c>
      <c r="C37" s="146"/>
      <c r="D37" s="146"/>
      <c r="E37" s="147">
        <v>0</v>
      </c>
    </row>
    <row r="38" spans="1:5" x14ac:dyDescent="0.25">
      <c r="A38" s="132" t="s">
        <v>40</v>
      </c>
      <c r="B38" s="142"/>
      <c r="C38" s="143"/>
      <c r="D38" s="143"/>
      <c r="E38" s="144"/>
    </row>
    <row r="39" spans="1:5" x14ac:dyDescent="0.25">
      <c r="A39" s="130" t="s">
        <v>41</v>
      </c>
      <c r="B39" s="145">
        <v>5690334.7999999998</v>
      </c>
      <c r="C39" s="146"/>
      <c r="D39" s="146"/>
      <c r="E39" s="147">
        <v>0</v>
      </c>
    </row>
    <row r="40" spans="1:5" x14ac:dyDescent="0.25">
      <c r="A40" s="132" t="s">
        <v>42</v>
      </c>
      <c r="B40" s="142"/>
      <c r="C40" s="143"/>
      <c r="D40" s="143"/>
      <c r="E40" s="144">
        <v>0</v>
      </c>
    </row>
    <row r="41" spans="1:5" x14ac:dyDescent="0.25">
      <c r="A41" s="130" t="s">
        <v>43</v>
      </c>
      <c r="B41" s="145"/>
      <c r="C41" s="146"/>
      <c r="D41" s="146"/>
      <c r="E41" s="147">
        <v>0</v>
      </c>
    </row>
    <row r="42" spans="1:5" x14ac:dyDescent="0.25">
      <c r="A42" s="132" t="s">
        <v>44</v>
      </c>
      <c r="B42" s="142"/>
      <c r="C42" s="143"/>
      <c r="D42" s="143"/>
      <c r="E42" s="144">
        <v>0</v>
      </c>
    </row>
    <row r="43" spans="1:5" x14ac:dyDescent="0.25">
      <c r="A43" s="130" t="s">
        <v>45</v>
      </c>
      <c r="B43" s="145"/>
      <c r="C43" s="146"/>
      <c r="D43" s="146"/>
      <c r="E43" s="147">
        <v>0</v>
      </c>
    </row>
    <row r="44" spans="1:5" ht="15.75" thickBot="1" x14ac:dyDescent="0.3">
      <c r="A44" s="132" t="s">
        <v>46</v>
      </c>
      <c r="B44" s="142"/>
      <c r="C44" s="143"/>
      <c r="D44" s="143"/>
      <c r="E44" s="144"/>
    </row>
    <row r="45" spans="1:5" ht="15.75" thickTop="1" x14ac:dyDescent="0.25">
      <c r="A45" s="134" t="s">
        <v>47</v>
      </c>
      <c r="B45" s="148">
        <v>51986891.279999994</v>
      </c>
      <c r="C45" s="149">
        <v>100000</v>
      </c>
      <c r="D45" s="149">
        <v>2289300</v>
      </c>
      <c r="E45" s="150">
        <v>4108440</v>
      </c>
    </row>
    <row r="46" spans="1:5" x14ac:dyDescent="0.25">
      <c r="A46" s="133" t="s">
        <v>48</v>
      </c>
      <c r="B46" s="152">
        <v>8695150.9026036095</v>
      </c>
      <c r="C46" s="153">
        <v>7142.8571428571431</v>
      </c>
      <c r="D46" s="153">
        <v>545071.42857142852</v>
      </c>
      <c r="E46" s="154">
        <v>978200</v>
      </c>
    </row>
    <row r="47" spans="1:5" x14ac:dyDescent="0.25">
      <c r="A47" s="128"/>
      <c r="B47" s="128"/>
      <c r="C47" s="128"/>
      <c r="D47" s="128"/>
      <c r="E47" s="128"/>
    </row>
    <row r="48" spans="1:5" ht="30" customHeight="1" x14ac:dyDescent="0.25">
      <c r="A48" s="185" t="s">
        <v>49</v>
      </c>
      <c r="B48" s="185"/>
      <c r="C48" s="185"/>
      <c r="D48" s="185"/>
      <c r="E48" s="185"/>
    </row>
    <row r="49" spans="1:5" x14ac:dyDescent="0.25">
      <c r="A49" s="129" t="s">
        <v>70</v>
      </c>
      <c r="B49" s="128"/>
      <c r="C49" s="128"/>
      <c r="D49" s="128"/>
      <c r="E49" s="128"/>
    </row>
  </sheetData>
  <mergeCells count="5">
    <mergeCell ref="A48:E48"/>
    <mergeCell ref="A1:E1"/>
    <mergeCell ref="B5:E5"/>
    <mergeCell ref="A2:E2"/>
    <mergeCell ref="B3:E3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49"/>
  <sheetViews>
    <sheetView showZeros="0" workbookViewId="0">
      <selection activeCell="A3" sqref="A3:E46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186" t="s">
        <v>0</v>
      </c>
      <c r="B1" s="187"/>
      <c r="C1" s="187"/>
      <c r="D1" s="187"/>
      <c r="E1" s="187"/>
    </row>
    <row r="2" spans="1:5" ht="18.75" x14ac:dyDescent="0.3">
      <c r="A2" s="186" t="s">
        <v>1</v>
      </c>
      <c r="B2" s="191"/>
      <c r="C2" s="191"/>
      <c r="D2" s="191"/>
      <c r="E2" s="191"/>
    </row>
    <row r="3" spans="1:5" x14ac:dyDescent="0.25">
      <c r="A3" s="184" t="s">
        <v>2</v>
      </c>
      <c r="B3" s="181" t="s">
        <v>83</v>
      </c>
      <c r="C3" s="182"/>
      <c r="D3" s="182"/>
      <c r="E3" s="182"/>
    </row>
    <row r="4" spans="1:5" x14ac:dyDescent="0.25">
      <c r="A4" s="183"/>
      <c r="B4" s="183"/>
      <c r="C4" s="183"/>
      <c r="D4" s="183"/>
      <c r="E4" s="183"/>
    </row>
    <row r="5" spans="1:5" x14ac:dyDescent="0.25">
      <c r="A5" s="162"/>
      <c r="B5" s="194" t="s">
        <v>3</v>
      </c>
      <c r="C5" s="188"/>
      <c r="D5" s="188"/>
      <c r="E5" s="195"/>
    </row>
    <row r="6" spans="1:5" x14ac:dyDescent="0.25">
      <c r="A6" s="163" t="s">
        <v>4</v>
      </c>
      <c r="B6" s="160" t="s">
        <v>5</v>
      </c>
      <c r="C6" s="160" t="s">
        <v>6</v>
      </c>
      <c r="D6" s="160" t="s">
        <v>7</v>
      </c>
      <c r="E6" s="161" t="s">
        <v>8</v>
      </c>
    </row>
    <row r="7" spans="1:5" x14ac:dyDescent="0.25">
      <c r="A7" s="158" t="s">
        <v>9</v>
      </c>
      <c r="B7" s="164">
        <v>1057630720000</v>
      </c>
      <c r="C7" s="174">
        <v>56000000000</v>
      </c>
      <c r="D7" s="165">
        <v>20980400000</v>
      </c>
      <c r="E7" s="166">
        <v>9785022000</v>
      </c>
    </row>
    <row r="8" spans="1:5" x14ac:dyDescent="0.25">
      <c r="A8" s="159" t="s">
        <v>10</v>
      </c>
      <c r="B8" s="167"/>
      <c r="C8" s="168"/>
      <c r="D8" s="168"/>
      <c r="E8" s="169"/>
    </row>
    <row r="9" spans="1:5" x14ac:dyDescent="0.25">
      <c r="A9" s="157" t="s">
        <v>11</v>
      </c>
      <c r="B9" s="170">
        <v>578510</v>
      </c>
      <c r="C9" s="171"/>
      <c r="D9" s="171"/>
      <c r="E9" s="172">
        <v>0</v>
      </c>
    </row>
    <row r="10" spans="1:5" x14ac:dyDescent="0.25">
      <c r="A10" s="159" t="s">
        <v>12</v>
      </c>
      <c r="B10" s="167"/>
      <c r="C10" s="168"/>
      <c r="D10" s="168"/>
      <c r="E10" s="169">
        <v>0</v>
      </c>
    </row>
    <row r="11" spans="1:5" x14ac:dyDescent="0.25">
      <c r="A11" s="157" t="s">
        <v>13</v>
      </c>
      <c r="B11" s="170">
        <v>53670</v>
      </c>
      <c r="C11" s="171"/>
      <c r="D11" s="171"/>
      <c r="E11" s="172">
        <v>0</v>
      </c>
    </row>
    <row r="12" spans="1:5" x14ac:dyDescent="0.25">
      <c r="A12" s="159" t="s">
        <v>14</v>
      </c>
      <c r="B12" s="167"/>
      <c r="C12" s="168"/>
      <c r="D12" s="168"/>
      <c r="E12" s="169">
        <v>0</v>
      </c>
    </row>
    <row r="13" spans="1:5" x14ac:dyDescent="0.25">
      <c r="A13" s="157" t="s">
        <v>15</v>
      </c>
      <c r="B13" s="170"/>
      <c r="C13" s="171"/>
      <c r="D13" s="171"/>
      <c r="E13" s="172"/>
    </row>
    <row r="14" spans="1:5" x14ac:dyDescent="0.25">
      <c r="A14" s="159" t="s">
        <v>16</v>
      </c>
      <c r="B14" s="167"/>
      <c r="C14" s="168"/>
      <c r="D14" s="168"/>
      <c r="E14" s="169">
        <v>0</v>
      </c>
    </row>
    <row r="15" spans="1:5" x14ac:dyDescent="0.25">
      <c r="A15" s="157" t="s">
        <v>17</v>
      </c>
      <c r="B15" s="170">
        <v>3495673.7689999999</v>
      </c>
      <c r="C15" s="171"/>
      <c r="D15" s="171"/>
      <c r="E15" s="172">
        <v>0</v>
      </c>
    </row>
    <row r="16" spans="1:5" x14ac:dyDescent="0.25">
      <c r="A16" s="159" t="s">
        <v>18</v>
      </c>
      <c r="B16" s="167">
        <v>9792854.8599999994</v>
      </c>
      <c r="C16" s="168">
        <v>47000</v>
      </c>
      <c r="D16" s="168">
        <v>3826032</v>
      </c>
      <c r="E16" s="169">
        <v>1362505</v>
      </c>
    </row>
    <row r="17" spans="1:5" x14ac:dyDescent="0.25">
      <c r="A17" s="157" t="s">
        <v>19</v>
      </c>
      <c r="B17" s="170">
        <v>7488357.2599999998</v>
      </c>
      <c r="C17" s="171"/>
      <c r="D17" s="171"/>
      <c r="E17" s="172">
        <v>0</v>
      </c>
    </row>
    <row r="18" spans="1:5" x14ac:dyDescent="0.25">
      <c r="A18" s="159" t="s">
        <v>20</v>
      </c>
      <c r="B18" s="167">
        <v>54113.2</v>
      </c>
      <c r="C18" s="168"/>
      <c r="D18" s="168"/>
      <c r="E18" s="169">
        <v>0</v>
      </c>
    </row>
    <row r="19" spans="1:5" x14ac:dyDescent="0.25">
      <c r="A19" s="157" t="s">
        <v>21</v>
      </c>
      <c r="B19" s="170">
        <v>58880.800000000003</v>
      </c>
      <c r="C19" s="171"/>
      <c r="D19" s="173"/>
      <c r="E19" s="172">
        <v>0</v>
      </c>
    </row>
    <row r="20" spans="1:5" x14ac:dyDescent="0.25">
      <c r="A20" s="159" t="s">
        <v>22</v>
      </c>
      <c r="B20" s="167"/>
      <c r="C20" s="168"/>
      <c r="D20" s="168"/>
      <c r="E20" s="169">
        <v>0</v>
      </c>
    </row>
    <row r="21" spans="1:5" x14ac:dyDescent="0.25">
      <c r="A21" s="157" t="s">
        <v>23</v>
      </c>
      <c r="B21" s="170">
        <v>63934.84</v>
      </c>
      <c r="C21" s="171"/>
      <c r="D21" s="171"/>
      <c r="E21" s="172">
        <v>0</v>
      </c>
    </row>
    <row r="22" spans="1:5" x14ac:dyDescent="0.25">
      <c r="A22" s="159" t="s">
        <v>24</v>
      </c>
      <c r="B22" s="167"/>
      <c r="C22" s="168"/>
      <c r="D22" s="168"/>
      <c r="E22" s="169"/>
    </row>
    <row r="23" spans="1:5" x14ac:dyDescent="0.25">
      <c r="A23" s="157" t="s">
        <v>25</v>
      </c>
      <c r="B23" s="170">
        <v>4610.2</v>
      </c>
      <c r="C23" s="171"/>
      <c r="D23" s="171"/>
      <c r="E23" s="172">
        <v>0</v>
      </c>
    </row>
    <row r="24" spans="1:5" x14ac:dyDescent="0.25">
      <c r="A24" s="159" t="s">
        <v>26</v>
      </c>
      <c r="B24" s="167"/>
      <c r="C24" s="168"/>
      <c r="D24" s="168"/>
      <c r="E24" s="169">
        <v>0</v>
      </c>
    </row>
    <row r="25" spans="1:5" x14ac:dyDescent="0.25">
      <c r="A25" s="157" t="s">
        <v>27</v>
      </c>
      <c r="B25" s="170"/>
      <c r="C25" s="171"/>
      <c r="D25" s="171"/>
      <c r="E25" s="172"/>
    </row>
    <row r="26" spans="1:5" x14ac:dyDescent="0.25">
      <c r="A26" s="159" t="s">
        <v>28</v>
      </c>
      <c r="B26" s="167"/>
      <c r="C26" s="168">
        <v>26000</v>
      </c>
      <c r="D26" s="168"/>
      <c r="E26" s="169">
        <v>0</v>
      </c>
    </row>
    <row r="27" spans="1:5" x14ac:dyDescent="0.25">
      <c r="A27" s="157" t="s">
        <v>29</v>
      </c>
      <c r="B27" s="170">
        <v>226060</v>
      </c>
      <c r="C27" s="171"/>
      <c r="D27" s="171"/>
      <c r="E27" s="172">
        <v>0</v>
      </c>
    </row>
    <row r="28" spans="1:5" x14ac:dyDescent="0.25">
      <c r="A28" s="159" t="s">
        <v>30</v>
      </c>
      <c r="B28" s="167"/>
      <c r="C28" s="168"/>
      <c r="D28" s="168"/>
      <c r="E28" s="169"/>
    </row>
    <row r="29" spans="1:5" x14ac:dyDescent="0.25">
      <c r="A29" s="157" t="s">
        <v>31</v>
      </c>
      <c r="B29" s="170">
        <v>376394.592</v>
      </c>
      <c r="C29" s="171"/>
      <c r="D29" s="171"/>
      <c r="E29" s="172">
        <v>0</v>
      </c>
    </row>
    <row r="30" spans="1:5" x14ac:dyDescent="0.25">
      <c r="A30" s="159" t="s">
        <v>32</v>
      </c>
      <c r="B30" s="167"/>
      <c r="C30" s="168"/>
      <c r="D30" s="168"/>
      <c r="E30" s="169"/>
    </row>
    <row r="31" spans="1:5" x14ac:dyDescent="0.25">
      <c r="A31" s="157" t="s">
        <v>33</v>
      </c>
      <c r="B31" s="170">
        <v>10487712</v>
      </c>
      <c r="C31" s="171"/>
      <c r="D31" s="171"/>
      <c r="E31" s="172">
        <v>0</v>
      </c>
    </row>
    <row r="32" spans="1:5" x14ac:dyDescent="0.25">
      <c r="A32" s="159" t="s">
        <v>34</v>
      </c>
      <c r="B32" s="167">
        <v>2997853</v>
      </c>
      <c r="C32" s="168"/>
      <c r="D32" s="168"/>
      <c r="E32" s="169">
        <v>0</v>
      </c>
    </row>
    <row r="33" spans="1:5" x14ac:dyDescent="0.25">
      <c r="A33" s="157" t="s">
        <v>35</v>
      </c>
      <c r="B33" s="170">
        <v>1699275.2</v>
      </c>
      <c r="C33" s="171">
        <v>41000</v>
      </c>
      <c r="D33" s="171"/>
      <c r="E33" s="172"/>
    </row>
    <row r="34" spans="1:5" x14ac:dyDescent="0.25">
      <c r="A34" s="159" t="s">
        <v>36</v>
      </c>
      <c r="B34" s="167"/>
      <c r="C34" s="168"/>
      <c r="D34" s="168"/>
      <c r="E34" s="169"/>
    </row>
    <row r="35" spans="1:5" x14ac:dyDescent="0.25">
      <c r="A35" s="157" t="s">
        <v>37</v>
      </c>
      <c r="B35" s="170">
        <v>841804</v>
      </c>
      <c r="C35" s="171"/>
      <c r="D35" s="171"/>
      <c r="E35" s="172">
        <v>0</v>
      </c>
    </row>
    <row r="36" spans="1:5" x14ac:dyDescent="0.25">
      <c r="A36" s="159" t="s">
        <v>38</v>
      </c>
      <c r="B36" s="167">
        <v>67996</v>
      </c>
      <c r="C36" s="168"/>
      <c r="D36" s="168"/>
      <c r="E36" s="169">
        <v>0</v>
      </c>
    </row>
    <row r="37" spans="1:5" x14ac:dyDescent="0.25">
      <c r="A37" s="157" t="s">
        <v>39</v>
      </c>
      <c r="B37" s="170"/>
      <c r="C37" s="171"/>
      <c r="D37" s="171"/>
      <c r="E37" s="172">
        <v>0</v>
      </c>
    </row>
    <row r="38" spans="1:5" x14ac:dyDescent="0.25">
      <c r="A38" s="159" t="s">
        <v>40</v>
      </c>
      <c r="B38" s="167"/>
      <c r="C38" s="168"/>
      <c r="D38" s="168"/>
      <c r="E38" s="169"/>
    </row>
    <row r="39" spans="1:5" x14ac:dyDescent="0.25">
      <c r="A39" s="157" t="s">
        <v>41</v>
      </c>
      <c r="B39" s="170">
        <v>4362899.2699999996</v>
      </c>
      <c r="C39" s="171"/>
      <c r="D39" s="171"/>
      <c r="E39" s="172">
        <v>0</v>
      </c>
    </row>
    <row r="40" spans="1:5" x14ac:dyDescent="0.25">
      <c r="A40" s="159" t="s">
        <v>42</v>
      </c>
      <c r="B40" s="167"/>
      <c r="C40" s="168"/>
      <c r="D40" s="168"/>
      <c r="E40" s="169">
        <v>0</v>
      </c>
    </row>
    <row r="41" spans="1:5" x14ac:dyDescent="0.25">
      <c r="A41" s="157" t="s">
        <v>43</v>
      </c>
      <c r="B41" s="170"/>
      <c r="C41" s="171"/>
      <c r="D41" s="171"/>
      <c r="E41" s="172">
        <v>0</v>
      </c>
    </row>
    <row r="42" spans="1:5" x14ac:dyDescent="0.25">
      <c r="A42" s="159" t="s">
        <v>44</v>
      </c>
      <c r="B42" s="167"/>
      <c r="C42" s="168"/>
      <c r="D42" s="168"/>
      <c r="E42" s="169">
        <v>0</v>
      </c>
    </row>
    <row r="43" spans="1:5" x14ac:dyDescent="0.25">
      <c r="A43" s="157" t="s">
        <v>45</v>
      </c>
      <c r="B43" s="170"/>
      <c r="C43" s="171"/>
      <c r="D43" s="171"/>
      <c r="E43" s="172">
        <v>0</v>
      </c>
    </row>
    <row r="44" spans="1:5" ht="15.75" thickBot="1" x14ac:dyDescent="0.3">
      <c r="A44" s="159" t="s">
        <v>46</v>
      </c>
      <c r="B44" s="167"/>
      <c r="C44" s="168"/>
      <c r="D44" s="168"/>
      <c r="E44" s="169"/>
    </row>
    <row r="45" spans="1:5" ht="15.75" thickTop="1" x14ac:dyDescent="0.25">
      <c r="A45" s="134" t="s">
        <v>47</v>
      </c>
      <c r="B45" s="175">
        <v>42650598.990999997</v>
      </c>
      <c r="C45" s="177">
        <v>114000</v>
      </c>
      <c r="D45" s="177">
        <v>3826032</v>
      </c>
      <c r="E45" s="178">
        <v>1362505</v>
      </c>
    </row>
    <row r="46" spans="1:5" x14ac:dyDescent="0.25">
      <c r="A46" s="133" t="s">
        <v>48</v>
      </c>
      <c r="B46" s="176">
        <v>7772412.1702330094</v>
      </c>
      <c r="C46" s="179">
        <v>14147.308488612838</v>
      </c>
      <c r="D46" s="179">
        <v>910960</v>
      </c>
      <c r="E46" s="180">
        <v>324405.95238095237</v>
      </c>
    </row>
    <row r="48" spans="1:5" ht="30" customHeight="1" x14ac:dyDescent="0.25">
      <c r="A48" s="185" t="s">
        <v>49</v>
      </c>
      <c r="B48" s="185"/>
      <c r="C48" s="185"/>
      <c r="D48" s="185"/>
      <c r="E48" s="185"/>
    </row>
    <row r="49" spans="1:5" x14ac:dyDescent="0.25">
      <c r="A49" s="1" t="s">
        <v>50</v>
      </c>
      <c r="B49" s="1"/>
      <c r="C49" s="1"/>
      <c r="D49" s="1"/>
      <c r="E49" s="1"/>
    </row>
  </sheetData>
  <mergeCells count="4">
    <mergeCell ref="A1:E1"/>
    <mergeCell ref="A2:E2"/>
    <mergeCell ref="A48:E48"/>
    <mergeCell ref="B5:E5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49"/>
  <sheetViews>
    <sheetView showZeros="0" workbookViewId="0">
      <selection activeCell="B7" sqref="B7:E46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186" t="s">
        <v>0</v>
      </c>
      <c r="B1" s="187"/>
      <c r="C1" s="187"/>
      <c r="D1" s="187"/>
      <c r="E1" s="187"/>
    </row>
    <row r="2" spans="1:5" ht="18.75" x14ac:dyDescent="0.3">
      <c r="A2" s="186" t="s">
        <v>1</v>
      </c>
      <c r="B2" s="191"/>
      <c r="C2" s="191"/>
      <c r="D2" s="191"/>
      <c r="E2" s="191"/>
    </row>
    <row r="3" spans="1:5" x14ac:dyDescent="0.25">
      <c r="A3" s="37" t="s">
        <v>2</v>
      </c>
      <c r="B3" s="192" t="s">
        <v>71</v>
      </c>
      <c r="C3" s="193"/>
      <c r="D3" s="193"/>
      <c r="E3" s="193"/>
    </row>
    <row r="4" spans="1:5" x14ac:dyDescent="0.25">
      <c r="A4" s="15"/>
      <c r="B4" s="15"/>
      <c r="C4" s="15"/>
      <c r="D4" s="15"/>
      <c r="E4" s="15"/>
    </row>
    <row r="5" spans="1:5" x14ac:dyDescent="0.25">
      <c r="A5" s="23"/>
      <c r="B5" s="188" t="s">
        <v>3</v>
      </c>
      <c r="C5" s="189"/>
      <c r="D5" s="189"/>
      <c r="E5" s="190"/>
    </row>
    <row r="6" spans="1:5" x14ac:dyDescent="0.25">
      <c r="A6" s="24" t="s">
        <v>4</v>
      </c>
      <c r="B6" s="21" t="s">
        <v>5</v>
      </c>
      <c r="C6" s="21" t="s">
        <v>6</v>
      </c>
      <c r="D6" s="21" t="s">
        <v>7</v>
      </c>
      <c r="E6" s="22" t="s">
        <v>8</v>
      </c>
    </row>
    <row r="7" spans="1:5" x14ac:dyDescent="0.25">
      <c r="A7" s="17" t="s">
        <v>9</v>
      </c>
      <c r="B7" s="25"/>
      <c r="C7" s="42"/>
      <c r="D7" s="26"/>
      <c r="E7" s="27"/>
    </row>
    <row r="8" spans="1:5" x14ac:dyDescent="0.25">
      <c r="A8" s="18" t="s">
        <v>10</v>
      </c>
      <c r="B8" s="28"/>
      <c r="C8" s="29"/>
      <c r="D8" s="29"/>
      <c r="E8" s="30"/>
    </row>
    <row r="9" spans="1:5" x14ac:dyDescent="0.25">
      <c r="A9" s="16" t="s">
        <v>11</v>
      </c>
      <c r="B9" s="31"/>
      <c r="C9" s="32"/>
      <c r="D9" s="32"/>
      <c r="E9" s="33"/>
    </row>
    <row r="10" spans="1:5" x14ac:dyDescent="0.25">
      <c r="A10" s="18" t="s">
        <v>12</v>
      </c>
      <c r="B10" s="28"/>
      <c r="C10" s="29"/>
      <c r="D10" s="29"/>
      <c r="E10" s="30"/>
    </row>
    <row r="11" spans="1:5" x14ac:dyDescent="0.25">
      <c r="A11" s="16" t="s">
        <v>13</v>
      </c>
      <c r="B11" s="31"/>
      <c r="C11" s="32"/>
      <c r="D11" s="32"/>
      <c r="E11" s="33"/>
    </row>
    <row r="12" spans="1:5" x14ac:dyDescent="0.25">
      <c r="A12" s="18" t="s">
        <v>14</v>
      </c>
      <c r="B12" s="28"/>
      <c r="C12" s="29"/>
      <c r="D12" s="29"/>
      <c r="E12" s="30"/>
    </row>
    <row r="13" spans="1:5" x14ac:dyDescent="0.25">
      <c r="A13" s="16" t="s">
        <v>15</v>
      </c>
      <c r="B13" s="31"/>
      <c r="C13" s="32"/>
      <c r="D13" s="32"/>
      <c r="E13" s="33"/>
    </row>
    <row r="14" spans="1:5" x14ac:dyDescent="0.25">
      <c r="A14" s="18" t="s">
        <v>16</v>
      </c>
      <c r="B14" s="28"/>
      <c r="C14" s="29"/>
      <c r="D14" s="29"/>
      <c r="E14" s="30"/>
    </row>
    <row r="15" spans="1:5" x14ac:dyDescent="0.25">
      <c r="A15" s="16" t="s">
        <v>17</v>
      </c>
      <c r="B15" s="31"/>
      <c r="C15" s="32"/>
      <c r="D15" s="32"/>
      <c r="E15" s="33"/>
    </row>
    <row r="16" spans="1:5" x14ac:dyDescent="0.25">
      <c r="A16" s="18" t="s">
        <v>18</v>
      </c>
      <c r="B16" s="28"/>
      <c r="C16" s="29"/>
      <c r="D16" s="29"/>
      <c r="E16" s="30"/>
    </row>
    <row r="17" spans="1:5" x14ac:dyDescent="0.25">
      <c r="A17" s="16" t="s">
        <v>19</v>
      </c>
      <c r="B17" s="31"/>
      <c r="C17" s="32"/>
      <c r="D17" s="32"/>
      <c r="E17" s="33"/>
    </row>
    <row r="18" spans="1:5" x14ac:dyDescent="0.25">
      <c r="A18" s="18" t="s">
        <v>20</v>
      </c>
      <c r="B18" s="28"/>
      <c r="C18" s="29"/>
      <c r="D18" s="29"/>
      <c r="E18" s="30"/>
    </row>
    <row r="19" spans="1:5" x14ac:dyDescent="0.25">
      <c r="A19" s="16" t="s">
        <v>21</v>
      </c>
      <c r="B19" s="31"/>
      <c r="C19" s="32"/>
      <c r="D19" s="41"/>
      <c r="E19" s="33"/>
    </row>
    <row r="20" spans="1:5" x14ac:dyDescent="0.25">
      <c r="A20" s="18" t="s">
        <v>22</v>
      </c>
      <c r="B20" s="28"/>
      <c r="C20" s="29"/>
      <c r="D20" s="29"/>
      <c r="E20" s="30"/>
    </row>
    <row r="21" spans="1:5" x14ac:dyDescent="0.25">
      <c r="A21" s="16" t="s">
        <v>23</v>
      </c>
      <c r="B21" s="31"/>
      <c r="C21" s="32"/>
      <c r="D21" s="32"/>
      <c r="E21" s="33"/>
    </row>
    <row r="22" spans="1:5" x14ac:dyDescent="0.25">
      <c r="A22" s="18" t="s">
        <v>24</v>
      </c>
      <c r="B22" s="28"/>
      <c r="C22" s="29"/>
      <c r="D22" s="29"/>
      <c r="E22" s="30"/>
    </row>
    <row r="23" spans="1:5" x14ac:dyDescent="0.25">
      <c r="A23" s="16" t="s">
        <v>25</v>
      </c>
      <c r="B23" s="31"/>
      <c r="C23" s="32"/>
      <c r="D23" s="32"/>
      <c r="E23" s="33"/>
    </row>
    <row r="24" spans="1:5" x14ac:dyDescent="0.25">
      <c r="A24" s="18" t="s">
        <v>26</v>
      </c>
      <c r="B24" s="28"/>
      <c r="C24" s="29"/>
      <c r="D24" s="29"/>
      <c r="E24" s="30"/>
    </row>
    <row r="25" spans="1:5" x14ac:dyDescent="0.25">
      <c r="A25" s="16" t="s">
        <v>27</v>
      </c>
      <c r="B25" s="31"/>
      <c r="C25" s="32"/>
      <c r="D25" s="32"/>
      <c r="E25" s="33"/>
    </row>
    <row r="26" spans="1:5" x14ac:dyDescent="0.25">
      <c r="A26" s="18" t="s">
        <v>28</v>
      </c>
      <c r="B26" s="28"/>
      <c r="C26" s="29"/>
      <c r="D26" s="29"/>
      <c r="E26" s="30"/>
    </row>
    <row r="27" spans="1:5" x14ac:dyDescent="0.25">
      <c r="A27" s="16" t="s">
        <v>29</v>
      </c>
      <c r="B27" s="31"/>
      <c r="C27" s="32"/>
      <c r="D27" s="32"/>
      <c r="E27" s="33"/>
    </row>
    <row r="28" spans="1:5" x14ac:dyDescent="0.25">
      <c r="A28" s="18" t="s">
        <v>30</v>
      </c>
      <c r="B28" s="28"/>
      <c r="C28" s="29"/>
      <c r="D28" s="29"/>
      <c r="E28" s="30"/>
    </row>
    <row r="29" spans="1:5" x14ac:dyDescent="0.25">
      <c r="A29" s="16" t="s">
        <v>31</v>
      </c>
      <c r="B29" s="31"/>
      <c r="C29" s="32"/>
      <c r="D29" s="32"/>
      <c r="E29" s="33"/>
    </row>
    <row r="30" spans="1:5" x14ac:dyDescent="0.25">
      <c r="A30" s="18" t="s">
        <v>32</v>
      </c>
      <c r="B30" s="28"/>
      <c r="C30" s="29"/>
      <c r="D30" s="29"/>
      <c r="E30" s="30"/>
    </row>
    <row r="31" spans="1:5" x14ac:dyDescent="0.25">
      <c r="A31" s="16" t="s">
        <v>33</v>
      </c>
      <c r="B31" s="31"/>
      <c r="C31" s="32"/>
      <c r="D31" s="32"/>
      <c r="E31" s="33"/>
    </row>
    <row r="32" spans="1:5" x14ac:dyDescent="0.25">
      <c r="A32" s="18" t="s">
        <v>34</v>
      </c>
      <c r="B32" s="28"/>
      <c r="C32" s="29"/>
      <c r="D32" s="29"/>
      <c r="E32" s="30"/>
    </row>
    <row r="33" spans="1:5" x14ac:dyDescent="0.25">
      <c r="A33" s="16" t="s">
        <v>35</v>
      </c>
      <c r="B33" s="31"/>
      <c r="C33" s="32"/>
      <c r="D33" s="32"/>
      <c r="E33" s="33"/>
    </row>
    <row r="34" spans="1:5" x14ac:dyDescent="0.25">
      <c r="A34" s="18" t="s">
        <v>36</v>
      </c>
      <c r="B34" s="28"/>
      <c r="C34" s="29"/>
      <c r="D34" s="29"/>
      <c r="E34" s="30"/>
    </row>
    <row r="35" spans="1:5" x14ac:dyDescent="0.25">
      <c r="A35" s="16" t="s">
        <v>37</v>
      </c>
      <c r="B35" s="31"/>
      <c r="C35" s="32"/>
      <c r="D35" s="32"/>
      <c r="E35" s="33"/>
    </row>
    <row r="36" spans="1:5" x14ac:dyDescent="0.25">
      <c r="A36" s="18" t="s">
        <v>38</v>
      </c>
      <c r="B36" s="28"/>
      <c r="C36" s="29"/>
      <c r="D36" s="29"/>
      <c r="E36" s="30"/>
    </row>
    <row r="37" spans="1:5" x14ac:dyDescent="0.25">
      <c r="A37" s="16" t="s">
        <v>39</v>
      </c>
      <c r="B37" s="31"/>
      <c r="C37" s="32"/>
      <c r="D37" s="32"/>
      <c r="E37" s="33"/>
    </row>
    <row r="38" spans="1:5" x14ac:dyDescent="0.25">
      <c r="A38" s="18" t="s">
        <v>40</v>
      </c>
      <c r="B38" s="28"/>
      <c r="C38" s="29"/>
      <c r="D38" s="29"/>
      <c r="E38" s="30"/>
    </row>
    <row r="39" spans="1:5" x14ac:dyDescent="0.25">
      <c r="A39" s="16" t="s">
        <v>41</v>
      </c>
      <c r="B39" s="31"/>
      <c r="C39" s="32"/>
      <c r="D39" s="32"/>
      <c r="E39" s="33"/>
    </row>
    <row r="40" spans="1:5" x14ac:dyDescent="0.25">
      <c r="A40" s="18" t="s">
        <v>42</v>
      </c>
      <c r="B40" s="28"/>
      <c r="C40" s="29"/>
      <c r="D40" s="29"/>
      <c r="E40" s="30"/>
    </row>
    <row r="41" spans="1:5" x14ac:dyDescent="0.25">
      <c r="A41" s="16" t="s">
        <v>43</v>
      </c>
      <c r="B41" s="31"/>
      <c r="C41" s="32"/>
      <c r="D41" s="32"/>
      <c r="E41" s="33"/>
    </row>
    <row r="42" spans="1:5" x14ac:dyDescent="0.25">
      <c r="A42" s="18" t="s">
        <v>44</v>
      </c>
      <c r="B42" s="28"/>
      <c r="C42" s="29"/>
      <c r="D42" s="29"/>
      <c r="E42" s="30"/>
    </row>
    <row r="43" spans="1:5" x14ac:dyDescent="0.25">
      <c r="A43" s="16" t="s">
        <v>45</v>
      </c>
      <c r="B43" s="31"/>
      <c r="C43" s="32"/>
      <c r="D43" s="32"/>
      <c r="E43" s="33"/>
    </row>
    <row r="44" spans="1:5" ht="15.75" thickBot="1" x14ac:dyDescent="0.3">
      <c r="A44" s="18" t="s">
        <v>46</v>
      </c>
      <c r="B44" s="28"/>
      <c r="C44" s="29"/>
      <c r="D44" s="29"/>
      <c r="E44" s="30"/>
    </row>
    <row r="45" spans="1:5" ht="15.75" thickTop="1" x14ac:dyDescent="0.25">
      <c r="A45" s="20" t="s">
        <v>47</v>
      </c>
      <c r="B45" s="34"/>
      <c r="C45" s="35"/>
      <c r="D45" s="35"/>
      <c r="E45" s="36"/>
    </row>
    <row r="46" spans="1:5" x14ac:dyDescent="0.25">
      <c r="A46" s="19" t="s">
        <v>48</v>
      </c>
      <c r="B46" s="38"/>
      <c r="C46" s="39"/>
      <c r="D46" s="39"/>
      <c r="E46" s="40"/>
    </row>
    <row r="47" spans="1:5" x14ac:dyDescent="0.25">
      <c r="A47" s="1"/>
      <c r="B47" s="1"/>
      <c r="C47" s="1"/>
      <c r="D47" s="1"/>
      <c r="E47" s="1"/>
    </row>
    <row r="48" spans="1:5" ht="30" customHeight="1" x14ac:dyDescent="0.25">
      <c r="A48" s="185" t="s">
        <v>49</v>
      </c>
      <c r="B48" s="185"/>
      <c r="C48" s="185"/>
      <c r="D48" s="185"/>
      <c r="E48" s="185"/>
    </row>
    <row r="49" spans="1:5" x14ac:dyDescent="0.25">
      <c r="A49" s="5" t="s">
        <v>50</v>
      </c>
      <c r="B49" s="1"/>
      <c r="C49" s="1"/>
      <c r="D49" s="1"/>
      <c r="E49" s="1"/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49"/>
  <sheetViews>
    <sheetView showZeros="0" workbookViewId="0">
      <selection activeCell="B7" sqref="B7:E46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186" t="s">
        <v>0</v>
      </c>
      <c r="B1" s="187"/>
      <c r="C1" s="187"/>
      <c r="D1" s="187"/>
      <c r="E1" s="187"/>
    </row>
    <row r="2" spans="1:5" ht="18.75" x14ac:dyDescent="0.3">
      <c r="A2" s="186" t="s">
        <v>1</v>
      </c>
      <c r="B2" s="191"/>
      <c r="C2" s="191"/>
      <c r="D2" s="191"/>
      <c r="E2" s="191"/>
    </row>
    <row r="3" spans="1:5" x14ac:dyDescent="0.25">
      <c r="A3" s="64" t="s">
        <v>2</v>
      </c>
      <c r="B3" s="192" t="s">
        <v>72</v>
      </c>
      <c r="C3" s="193"/>
      <c r="D3" s="193"/>
      <c r="E3" s="193"/>
    </row>
    <row r="4" spans="1:5" x14ac:dyDescent="0.25">
      <c r="A4" s="15"/>
      <c r="B4" s="15"/>
      <c r="C4" s="15"/>
      <c r="D4" s="15"/>
      <c r="E4" s="15"/>
    </row>
    <row r="5" spans="1:5" x14ac:dyDescent="0.25">
      <c r="A5" s="50"/>
      <c r="B5" s="188" t="s">
        <v>3</v>
      </c>
      <c r="C5" s="189"/>
      <c r="D5" s="189"/>
      <c r="E5" s="190"/>
    </row>
    <row r="6" spans="1:5" x14ac:dyDescent="0.25">
      <c r="A6" s="51" t="s">
        <v>4</v>
      </c>
      <c r="B6" s="48" t="s">
        <v>5</v>
      </c>
      <c r="C6" s="48" t="s">
        <v>6</v>
      </c>
      <c r="D6" s="48" t="s">
        <v>7</v>
      </c>
      <c r="E6" s="49" t="s">
        <v>8</v>
      </c>
    </row>
    <row r="7" spans="1:5" x14ac:dyDescent="0.25">
      <c r="A7" s="44" t="s">
        <v>9</v>
      </c>
      <c r="B7" s="52"/>
      <c r="C7" s="69"/>
      <c r="D7" s="53"/>
      <c r="E7" s="54"/>
    </row>
    <row r="8" spans="1:5" x14ac:dyDescent="0.25">
      <c r="A8" s="45" t="s">
        <v>10</v>
      </c>
      <c r="B8" s="55"/>
      <c r="C8" s="56"/>
      <c r="D8" s="56"/>
      <c r="E8" s="57"/>
    </row>
    <row r="9" spans="1:5" x14ac:dyDescent="0.25">
      <c r="A9" s="43" t="s">
        <v>11</v>
      </c>
      <c r="B9" s="58"/>
      <c r="C9" s="59"/>
      <c r="D9" s="59"/>
      <c r="E9" s="60"/>
    </row>
    <row r="10" spans="1:5" x14ac:dyDescent="0.25">
      <c r="A10" s="45" t="s">
        <v>12</v>
      </c>
      <c r="B10" s="55"/>
      <c r="C10" s="56"/>
      <c r="D10" s="56"/>
      <c r="E10" s="57"/>
    </row>
    <row r="11" spans="1:5" x14ac:dyDescent="0.25">
      <c r="A11" s="43" t="s">
        <v>13</v>
      </c>
      <c r="B11" s="58"/>
      <c r="C11" s="59"/>
      <c r="D11" s="59"/>
      <c r="E11" s="60"/>
    </row>
    <row r="12" spans="1:5" x14ac:dyDescent="0.25">
      <c r="A12" s="45" t="s">
        <v>14</v>
      </c>
      <c r="B12" s="55"/>
      <c r="C12" s="56"/>
      <c r="D12" s="56"/>
      <c r="E12" s="57"/>
    </row>
    <row r="13" spans="1:5" x14ac:dyDescent="0.25">
      <c r="A13" s="43" t="s">
        <v>15</v>
      </c>
      <c r="B13" s="58"/>
      <c r="C13" s="59"/>
      <c r="D13" s="59"/>
      <c r="E13" s="60"/>
    </row>
    <row r="14" spans="1:5" x14ac:dyDescent="0.25">
      <c r="A14" s="45" t="s">
        <v>16</v>
      </c>
      <c r="B14" s="55"/>
      <c r="C14" s="56"/>
      <c r="D14" s="56"/>
      <c r="E14" s="57"/>
    </row>
    <row r="15" spans="1:5" x14ac:dyDescent="0.25">
      <c r="A15" s="43" t="s">
        <v>17</v>
      </c>
      <c r="B15" s="58"/>
      <c r="C15" s="59"/>
      <c r="D15" s="59"/>
      <c r="E15" s="60"/>
    </row>
    <row r="16" spans="1:5" x14ac:dyDescent="0.25">
      <c r="A16" s="45" t="s">
        <v>18</v>
      </c>
      <c r="B16" s="55"/>
      <c r="C16" s="56"/>
      <c r="D16" s="56"/>
      <c r="E16" s="57"/>
    </row>
    <row r="17" spans="1:5" x14ac:dyDescent="0.25">
      <c r="A17" s="43" t="s">
        <v>19</v>
      </c>
      <c r="B17" s="58"/>
      <c r="C17" s="59"/>
      <c r="D17" s="59"/>
      <c r="E17" s="60"/>
    </row>
    <row r="18" spans="1:5" x14ac:dyDescent="0.25">
      <c r="A18" s="45" t="s">
        <v>20</v>
      </c>
      <c r="B18" s="55"/>
      <c r="C18" s="56"/>
      <c r="D18" s="56"/>
      <c r="E18" s="57"/>
    </row>
    <row r="19" spans="1:5" x14ac:dyDescent="0.25">
      <c r="A19" s="43" t="s">
        <v>21</v>
      </c>
      <c r="B19" s="58"/>
      <c r="C19" s="59"/>
      <c r="D19" s="68"/>
      <c r="E19" s="60"/>
    </row>
    <row r="20" spans="1:5" x14ac:dyDescent="0.25">
      <c r="A20" s="45" t="s">
        <v>22</v>
      </c>
      <c r="B20" s="55"/>
      <c r="C20" s="56"/>
      <c r="D20" s="56"/>
      <c r="E20" s="57"/>
    </row>
    <row r="21" spans="1:5" x14ac:dyDescent="0.25">
      <c r="A21" s="43" t="s">
        <v>23</v>
      </c>
      <c r="B21" s="58"/>
      <c r="C21" s="59"/>
      <c r="D21" s="59"/>
      <c r="E21" s="60"/>
    </row>
    <row r="22" spans="1:5" x14ac:dyDescent="0.25">
      <c r="A22" s="45" t="s">
        <v>24</v>
      </c>
      <c r="B22" s="55"/>
      <c r="C22" s="56"/>
      <c r="D22" s="56"/>
      <c r="E22" s="57"/>
    </row>
    <row r="23" spans="1:5" x14ac:dyDescent="0.25">
      <c r="A23" s="43" t="s">
        <v>25</v>
      </c>
      <c r="B23" s="58"/>
      <c r="C23" s="59"/>
      <c r="D23" s="59"/>
      <c r="E23" s="60"/>
    </row>
    <row r="24" spans="1:5" x14ac:dyDescent="0.25">
      <c r="A24" s="45" t="s">
        <v>26</v>
      </c>
      <c r="B24" s="55"/>
      <c r="C24" s="56"/>
      <c r="D24" s="56"/>
      <c r="E24" s="57"/>
    </row>
    <row r="25" spans="1:5" x14ac:dyDescent="0.25">
      <c r="A25" s="43" t="s">
        <v>27</v>
      </c>
      <c r="B25" s="58"/>
      <c r="C25" s="59"/>
      <c r="D25" s="59"/>
      <c r="E25" s="60"/>
    </row>
    <row r="26" spans="1:5" x14ac:dyDescent="0.25">
      <c r="A26" s="45" t="s">
        <v>28</v>
      </c>
      <c r="B26" s="55"/>
      <c r="C26" s="56"/>
      <c r="D26" s="56"/>
      <c r="E26" s="57"/>
    </row>
    <row r="27" spans="1:5" x14ac:dyDescent="0.25">
      <c r="A27" s="43" t="s">
        <v>29</v>
      </c>
      <c r="B27" s="58"/>
      <c r="C27" s="59"/>
      <c r="D27" s="59"/>
      <c r="E27" s="60"/>
    </row>
    <row r="28" spans="1:5" x14ac:dyDescent="0.25">
      <c r="A28" s="45" t="s">
        <v>30</v>
      </c>
      <c r="B28" s="55"/>
      <c r="C28" s="56"/>
      <c r="D28" s="56"/>
      <c r="E28" s="57"/>
    </row>
    <row r="29" spans="1:5" x14ac:dyDescent="0.25">
      <c r="A29" s="43" t="s">
        <v>31</v>
      </c>
      <c r="B29" s="58"/>
      <c r="C29" s="59"/>
      <c r="D29" s="59"/>
      <c r="E29" s="60"/>
    </row>
    <row r="30" spans="1:5" x14ac:dyDescent="0.25">
      <c r="A30" s="45" t="s">
        <v>32</v>
      </c>
      <c r="B30" s="55"/>
      <c r="C30" s="56"/>
      <c r="D30" s="56"/>
      <c r="E30" s="57"/>
    </row>
    <row r="31" spans="1:5" x14ac:dyDescent="0.25">
      <c r="A31" s="43" t="s">
        <v>33</v>
      </c>
      <c r="B31" s="58"/>
      <c r="C31" s="59"/>
      <c r="D31" s="59"/>
      <c r="E31" s="60"/>
    </row>
    <row r="32" spans="1:5" x14ac:dyDescent="0.25">
      <c r="A32" s="45" t="s">
        <v>34</v>
      </c>
      <c r="B32" s="55"/>
      <c r="C32" s="56"/>
      <c r="D32" s="56"/>
      <c r="E32" s="57"/>
    </row>
    <row r="33" spans="1:5" x14ac:dyDescent="0.25">
      <c r="A33" s="43" t="s">
        <v>35</v>
      </c>
      <c r="B33" s="58"/>
      <c r="C33" s="59"/>
      <c r="D33" s="59"/>
      <c r="E33" s="60"/>
    </row>
    <row r="34" spans="1:5" x14ac:dyDescent="0.25">
      <c r="A34" s="45" t="s">
        <v>36</v>
      </c>
      <c r="B34" s="55"/>
      <c r="C34" s="56"/>
      <c r="D34" s="56"/>
      <c r="E34" s="57"/>
    </row>
    <row r="35" spans="1:5" x14ac:dyDescent="0.25">
      <c r="A35" s="43" t="s">
        <v>37</v>
      </c>
      <c r="B35" s="58"/>
      <c r="C35" s="59"/>
      <c r="D35" s="59"/>
      <c r="E35" s="60"/>
    </row>
    <row r="36" spans="1:5" x14ac:dyDescent="0.25">
      <c r="A36" s="45" t="s">
        <v>38</v>
      </c>
      <c r="B36" s="55"/>
      <c r="C36" s="56"/>
      <c r="D36" s="56"/>
      <c r="E36" s="57"/>
    </row>
    <row r="37" spans="1:5" x14ac:dyDescent="0.25">
      <c r="A37" s="43" t="s">
        <v>39</v>
      </c>
      <c r="B37" s="58"/>
      <c r="C37" s="59"/>
      <c r="D37" s="59"/>
      <c r="E37" s="60"/>
    </row>
    <row r="38" spans="1:5" x14ac:dyDescent="0.25">
      <c r="A38" s="45" t="s">
        <v>40</v>
      </c>
      <c r="B38" s="55"/>
      <c r="C38" s="56"/>
      <c r="D38" s="56"/>
      <c r="E38" s="57"/>
    </row>
    <row r="39" spans="1:5" x14ac:dyDescent="0.25">
      <c r="A39" s="43" t="s">
        <v>41</v>
      </c>
      <c r="B39" s="58"/>
      <c r="C39" s="59"/>
      <c r="D39" s="59"/>
      <c r="E39" s="60"/>
    </row>
    <row r="40" spans="1:5" x14ac:dyDescent="0.25">
      <c r="A40" s="45" t="s">
        <v>42</v>
      </c>
      <c r="B40" s="55"/>
      <c r="C40" s="56"/>
      <c r="D40" s="56"/>
      <c r="E40" s="57"/>
    </row>
    <row r="41" spans="1:5" x14ac:dyDescent="0.25">
      <c r="A41" s="43" t="s">
        <v>43</v>
      </c>
      <c r="B41" s="58"/>
      <c r="C41" s="59"/>
      <c r="D41" s="59"/>
      <c r="E41" s="60"/>
    </row>
    <row r="42" spans="1:5" x14ac:dyDescent="0.25">
      <c r="A42" s="45" t="s">
        <v>44</v>
      </c>
      <c r="B42" s="55"/>
      <c r="C42" s="56"/>
      <c r="D42" s="56"/>
      <c r="E42" s="57"/>
    </row>
    <row r="43" spans="1:5" x14ac:dyDescent="0.25">
      <c r="A43" s="43" t="s">
        <v>45</v>
      </c>
      <c r="B43" s="58"/>
      <c r="C43" s="59"/>
      <c r="D43" s="59"/>
      <c r="E43" s="60"/>
    </row>
    <row r="44" spans="1:5" ht="15.75" thickBot="1" x14ac:dyDescent="0.3">
      <c r="A44" s="45" t="s">
        <v>46</v>
      </c>
      <c r="B44" s="55"/>
      <c r="C44" s="56"/>
      <c r="D44" s="56"/>
      <c r="E44" s="57"/>
    </row>
    <row r="45" spans="1:5" ht="15.75" thickTop="1" x14ac:dyDescent="0.25">
      <c r="A45" s="47" t="s">
        <v>47</v>
      </c>
      <c r="B45" s="61"/>
      <c r="C45" s="62"/>
      <c r="D45" s="62"/>
      <c r="E45" s="63"/>
    </row>
    <row r="46" spans="1:5" x14ac:dyDescent="0.25">
      <c r="A46" s="46" t="s">
        <v>48</v>
      </c>
      <c r="B46" s="65"/>
      <c r="C46" s="66"/>
      <c r="D46" s="66"/>
      <c r="E46" s="67"/>
    </row>
    <row r="48" spans="1:5" ht="30" customHeight="1" x14ac:dyDescent="0.25">
      <c r="A48" s="185" t="s">
        <v>49</v>
      </c>
      <c r="B48" s="185"/>
      <c r="C48" s="185"/>
      <c r="D48" s="185"/>
      <c r="E48" s="185"/>
    </row>
    <row r="49" spans="1:5" x14ac:dyDescent="0.25">
      <c r="A49" s="1" t="s">
        <v>50</v>
      </c>
      <c r="B49" s="1"/>
      <c r="C49" s="1"/>
      <c r="D49" s="1"/>
      <c r="E49" s="1"/>
    </row>
  </sheetData>
  <mergeCells count="5">
    <mergeCell ref="A48:E48"/>
    <mergeCell ref="A1:E1"/>
    <mergeCell ref="B5:E5"/>
    <mergeCell ref="A2:E2"/>
    <mergeCell ref="B3:E3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49"/>
  <sheetViews>
    <sheetView showZeros="0" topLeftCell="A19" workbookViewId="0">
      <selection activeCell="B46" sqref="B46:E46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186" t="s">
        <v>0</v>
      </c>
      <c r="B1" s="187"/>
      <c r="C1" s="187"/>
      <c r="D1" s="187"/>
      <c r="E1" s="187"/>
    </row>
    <row r="2" spans="1:5" ht="18.75" x14ac:dyDescent="0.3">
      <c r="A2" s="186" t="s">
        <v>1</v>
      </c>
      <c r="B2" s="191"/>
      <c r="C2" s="191"/>
      <c r="D2" s="191"/>
      <c r="E2" s="191"/>
    </row>
    <row r="3" spans="1:5" x14ac:dyDescent="0.25">
      <c r="A3" s="13" t="s">
        <v>2</v>
      </c>
      <c r="B3" s="192" t="s">
        <v>73</v>
      </c>
      <c r="C3" s="193"/>
      <c r="D3" s="193"/>
      <c r="E3" s="193"/>
    </row>
    <row r="4" spans="1:5" x14ac:dyDescent="0.25">
      <c r="A4" s="5"/>
      <c r="B4" s="70"/>
      <c r="C4" s="70"/>
      <c r="D4" s="70"/>
      <c r="E4" s="70"/>
    </row>
    <row r="5" spans="1:5" x14ac:dyDescent="0.25">
      <c r="A5" s="11"/>
      <c r="B5" s="188" t="s">
        <v>3</v>
      </c>
      <c r="C5" s="189"/>
      <c r="D5" s="189"/>
      <c r="E5" s="190"/>
    </row>
    <row r="6" spans="1:5" x14ac:dyDescent="0.25">
      <c r="A6" s="12" t="s">
        <v>4</v>
      </c>
      <c r="B6" s="71" t="s">
        <v>5</v>
      </c>
      <c r="C6" s="71" t="s">
        <v>6</v>
      </c>
      <c r="D6" s="71" t="s">
        <v>7</v>
      </c>
      <c r="E6" s="72" t="s">
        <v>8</v>
      </c>
    </row>
    <row r="7" spans="1:5" x14ac:dyDescent="0.25">
      <c r="A7" s="7" t="s">
        <v>9</v>
      </c>
      <c r="B7" s="73"/>
      <c r="C7" s="89"/>
      <c r="D7" s="74"/>
      <c r="E7" s="75"/>
    </row>
    <row r="8" spans="1:5" x14ac:dyDescent="0.25">
      <c r="A8" s="8" t="s">
        <v>10</v>
      </c>
      <c r="B8" s="76"/>
      <c r="C8" s="77"/>
      <c r="D8" s="77"/>
      <c r="E8" s="78"/>
    </row>
    <row r="9" spans="1:5" x14ac:dyDescent="0.25">
      <c r="A9" s="6" t="s">
        <v>11</v>
      </c>
      <c r="B9" s="79"/>
      <c r="C9" s="80"/>
      <c r="D9" s="80"/>
      <c r="E9" s="81"/>
    </row>
    <row r="10" spans="1:5" x14ac:dyDescent="0.25">
      <c r="A10" s="8" t="s">
        <v>12</v>
      </c>
      <c r="B10" s="76"/>
      <c r="C10" s="77"/>
      <c r="D10" s="77"/>
      <c r="E10" s="78"/>
    </row>
    <row r="11" spans="1:5" x14ac:dyDescent="0.25">
      <c r="A11" s="6" t="s">
        <v>13</v>
      </c>
      <c r="B11" s="79"/>
      <c r="C11" s="80"/>
      <c r="D11" s="80"/>
      <c r="E11" s="81"/>
    </row>
    <row r="12" spans="1:5" x14ac:dyDescent="0.25">
      <c r="A12" s="8" t="s">
        <v>14</v>
      </c>
      <c r="B12" s="76"/>
      <c r="C12" s="77"/>
      <c r="D12" s="77"/>
      <c r="E12" s="78"/>
    </row>
    <row r="13" spans="1:5" x14ac:dyDescent="0.25">
      <c r="A13" s="6" t="s">
        <v>15</v>
      </c>
      <c r="B13" s="79"/>
      <c r="C13" s="80"/>
      <c r="D13" s="80"/>
      <c r="E13" s="81"/>
    </row>
    <row r="14" spans="1:5" x14ac:dyDescent="0.25">
      <c r="A14" s="8" t="s">
        <v>16</v>
      </c>
      <c r="B14" s="76"/>
      <c r="C14" s="77"/>
      <c r="D14" s="77"/>
      <c r="E14" s="78"/>
    </row>
    <row r="15" spans="1:5" x14ac:dyDescent="0.25">
      <c r="A15" s="6" t="s">
        <v>17</v>
      </c>
      <c r="B15" s="79"/>
      <c r="C15" s="80"/>
      <c r="D15" s="80"/>
      <c r="E15" s="81"/>
    </row>
    <row r="16" spans="1:5" x14ac:dyDescent="0.25">
      <c r="A16" s="8" t="s">
        <v>18</v>
      </c>
      <c r="B16" s="76"/>
      <c r="C16" s="77"/>
      <c r="D16" s="77"/>
      <c r="E16" s="78"/>
    </row>
    <row r="17" spans="1:5" x14ac:dyDescent="0.25">
      <c r="A17" s="6" t="s">
        <v>19</v>
      </c>
      <c r="B17" s="79"/>
      <c r="C17" s="80"/>
      <c r="D17" s="80"/>
      <c r="E17" s="81"/>
    </row>
    <row r="18" spans="1:5" x14ac:dyDescent="0.25">
      <c r="A18" s="8" t="s">
        <v>20</v>
      </c>
      <c r="B18" s="76"/>
      <c r="C18" s="77"/>
      <c r="D18" s="77"/>
      <c r="E18" s="78"/>
    </row>
    <row r="19" spans="1:5" x14ac:dyDescent="0.25">
      <c r="A19" s="6" t="s">
        <v>21</v>
      </c>
      <c r="B19" s="79"/>
      <c r="C19" s="80"/>
      <c r="D19" s="88"/>
      <c r="E19" s="81"/>
    </row>
    <row r="20" spans="1:5" x14ac:dyDescent="0.25">
      <c r="A20" s="8" t="s">
        <v>22</v>
      </c>
      <c r="B20" s="76"/>
      <c r="C20" s="77"/>
      <c r="D20" s="77"/>
      <c r="E20" s="78"/>
    </row>
    <row r="21" spans="1:5" x14ac:dyDescent="0.25">
      <c r="A21" s="6" t="s">
        <v>23</v>
      </c>
      <c r="B21" s="79"/>
      <c r="C21" s="80"/>
      <c r="D21" s="80"/>
      <c r="E21" s="81"/>
    </row>
    <row r="22" spans="1:5" x14ac:dyDescent="0.25">
      <c r="A22" s="8" t="s">
        <v>24</v>
      </c>
      <c r="B22" s="76"/>
      <c r="C22" s="77"/>
      <c r="D22" s="77"/>
      <c r="E22" s="78"/>
    </row>
    <row r="23" spans="1:5" x14ac:dyDescent="0.25">
      <c r="A23" s="6" t="s">
        <v>25</v>
      </c>
      <c r="B23" s="79"/>
      <c r="C23" s="80"/>
      <c r="D23" s="80"/>
      <c r="E23" s="81"/>
    </row>
    <row r="24" spans="1:5" x14ac:dyDescent="0.25">
      <c r="A24" s="8" t="s">
        <v>26</v>
      </c>
      <c r="B24" s="76"/>
      <c r="C24" s="77"/>
      <c r="D24" s="77"/>
      <c r="E24" s="78"/>
    </row>
    <row r="25" spans="1:5" x14ac:dyDescent="0.25">
      <c r="A25" s="6" t="s">
        <v>27</v>
      </c>
      <c r="B25" s="79"/>
      <c r="C25" s="80"/>
      <c r="D25" s="80"/>
      <c r="E25" s="81"/>
    </row>
    <row r="26" spans="1:5" x14ac:dyDescent="0.25">
      <c r="A26" s="8" t="s">
        <v>28</v>
      </c>
      <c r="B26" s="76"/>
      <c r="C26" s="77"/>
      <c r="D26" s="77"/>
      <c r="E26" s="78"/>
    </row>
    <row r="27" spans="1:5" x14ac:dyDescent="0.25">
      <c r="A27" s="6" t="s">
        <v>29</v>
      </c>
      <c r="B27" s="79"/>
      <c r="C27" s="80"/>
      <c r="D27" s="80"/>
      <c r="E27" s="81"/>
    </row>
    <row r="28" spans="1:5" x14ac:dyDescent="0.25">
      <c r="A28" s="8" t="s">
        <v>30</v>
      </c>
      <c r="B28" s="76"/>
      <c r="C28" s="77"/>
      <c r="D28" s="77"/>
      <c r="E28" s="78"/>
    </row>
    <row r="29" spans="1:5" x14ac:dyDescent="0.25">
      <c r="A29" s="6" t="s">
        <v>31</v>
      </c>
      <c r="B29" s="79"/>
      <c r="C29" s="80"/>
      <c r="D29" s="80"/>
      <c r="E29" s="81"/>
    </row>
    <row r="30" spans="1:5" x14ac:dyDescent="0.25">
      <c r="A30" s="8" t="s">
        <v>32</v>
      </c>
      <c r="B30" s="76"/>
      <c r="C30" s="77"/>
      <c r="D30" s="77"/>
      <c r="E30" s="78"/>
    </row>
    <row r="31" spans="1:5" x14ac:dyDescent="0.25">
      <c r="A31" s="6" t="s">
        <v>33</v>
      </c>
      <c r="B31" s="79"/>
      <c r="C31" s="80"/>
      <c r="D31" s="80"/>
      <c r="E31" s="81"/>
    </row>
    <row r="32" spans="1:5" x14ac:dyDescent="0.25">
      <c r="A32" s="8" t="s">
        <v>34</v>
      </c>
      <c r="B32" s="76"/>
      <c r="C32" s="77"/>
      <c r="D32" s="77"/>
      <c r="E32" s="78"/>
    </row>
    <row r="33" spans="1:5" x14ac:dyDescent="0.25">
      <c r="A33" s="6" t="s">
        <v>35</v>
      </c>
      <c r="B33" s="79"/>
      <c r="C33" s="80"/>
      <c r="D33" s="80"/>
      <c r="E33" s="81"/>
    </row>
    <row r="34" spans="1:5" x14ac:dyDescent="0.25">
      <c r="A34" s="8" t="s">
        <v>36</v>
      </c>
      <c r="B34" s="76"/>
      <c r="C34" s="77"/>
      <c r="D34" s="77"/>
      <c r="E34" s="78"/>
    </row>
    <row r="35" spans="1:5" x14ac:dyDescent="0.25">
      <c r="A35" s="6" t="s">
        <v>37</v>
      </c>
      <c r="B35" s="79"/>
      <c r="C35" s="80"/>
      <c r="D35" s="80"/>
      <c r="E35" s="81"/>
    </row>
    <row r="36" spans="1:5" x14ac:dyDescent="0.25">
      <c r="A36" s="8" t="s">
        <v>38</v>
      </c>
      <c r="B36" s="76"/>
      <c r="C36" s="77"/>
      <c r="D36" s="77"/>
      <c r="E36" s="78"/>
    </row>
    <row r="37" spans="1:5" x14ac:dyDescent="0.25">
      <c r="A37" s="6" t="s">
        <v>39</v>
      </c>
      <c r="B37" s="79"/>
      <c r="C37" s="80"/>
      <c r="D37" s="80"/>
      <c r="E37" s="81"/>
    </row>
    <row r="38" spans="1:5" x14ac:dyDescent="0.25">
      <c r="A38" s="8" t="s">
        <v>40</v>
      </c>
      <c r="B38" s="76"/>
      <c r="C38" s="77"/>
      <c r="D38" s="77"/>
      <c r="E38" s="78"/>
    </row>
    <row r="39" spans="1:5" x14ac:dyDescent="0.25">
      <c r="A39" s="6" t="s">
        <v>41</v>
      </c>
      <c r="B39" s="79"/>
      <c r="C39" s="80"/>
      <c r="D39" s="80"/>
      <c r="E39" s="81"/>
    </row>
    <row r="40" spans="1:5" x14ac:dyDescent="0.25">
      <c r="A40" s="8" t="s">
        <v>42</v>
      </c>
      <c r="B40" s="76"/>
      <c r="C40" s="77"/>
      <c r="D40" s="77"/>
      <c r="E40" s="78"/>
    </row>
    <row r="41" spans="1:5" x14ac:dyDescent="0.25">
      <c r="A41" s="6" t="s">
        <v>43</v>
      </c>
      <c r="B41" s="79"/>
      <c r="C41" s="80"/>
      <c r="D41" s="80"/>
      <c r="E41" s="81"/>
    </row>
    <row r="42" spans="1:5" x14ac:dyDescent="0.25">
      <c r="A42" s="8" t="s">
        <v>44</v>
      </c>
      <c r="B42" s="76"/>
      <c r="C42" s="77"/>
      <c r="D42" s="77"/>
      <c r="E42" s="78"/>
    </row>
    <row r="43" spans="1:5" x14ac:dyDescent="0.25">
      <c r="A43" s="6" t="s">
        <v>45</v>
      </c>
      <c r="B43" s="79"/>
      <c r="C43" s="80"/>
      <c r="D43" s="80"/>
      <c r="E43" s="81"/>
    </row>
    <row r="44" spans="1:5" ht="15.75" thickBot="1" x14ac:dyDescent="0.3">
      <c r="A44" s="8" t="s">
        <v>46</v>
      </c>
      <c r="B44" s="76"/>
      <c r="C44" s="77"/>
      <c r="D44" s="77"/>
      <c r="E44" s="78"/>
    </row>
    <row r="45" spans="1:5" ht="15.75" thickTop="1" x14ac:dyDescent="0.25">
      <c r="A45" s="10" t="s">
        <v>47</v>
      </c>
      <c r="B45" s="82"/>
      <c r="C45" s="83"/>
      <c r="D45" s="83"/>
      <c r="E45" s="84"/>
    </row>
    <row r="46" spans="1:5" x14ac:dyDescent="0.25">
      <c r="A46" s="9" t="s">
        <v>48</v>
      </c>
      <c r="B46" s="85"/>
      <c r="C46" s="86"/>
      <c r="D46" s="86"/>
      <c r="E46" s="87"/>
    </row>
    <row r="48" spans="1:5" ht="30" customHeight="1" x14ac:dyDescent="0.25">
      <c r="A48" s="185" t="s">
        <v>49</v>
      </c>
      <c r="B48" s="185"/>
      <c r="C48" s="185"/>
      <c r="D48" s="185"/>
      <c r="E48" s="185"/>
    </row>
    <row r="49" spans="1:5" x14ac:dyDescent="0.25">
      <c r="A49" s="5" t="s">
        <v>50</v>
      </c>
      <c r="B49" s="5"/>
      <c r="C49" s="5"/>
      <c r="D49" s="5"/>
      <c r="E49" s="5"/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49"/>
  <sheetViews>
    <sheetView showZeros="0" workbookViewId="0">
      <selection activeCell="J44" sqref="J44"/>
    </sheetView>
  </sheetViews>
  <sheetFormatPr baseColWidth="10" defaultColWidth="11.42578125" defaultRowHeight="15" x14ac:dyDescent="0.25"/>
  <cols>
    <col min="1" max="1" width="22.7109375" style="5" customWidth="1"/>
    <col min="2" max="5" width="16.7109375" style="5" customWidth="1"/>
    <col min="6" max="16384" width="11.42578125" style="5"/>
  </cols>
  <sheetData>
    <row r="1" spans="1:5" ht="18" customHeight="1" x14ac:dyDescent="0.3">
      <c r="A1" s="186" t="s">
        <v>0</v>
      </c>
      <c r="B1" s="187"/>
      <c r="C1" s="187"/>
      <c r="D1" s="187"/>
      <c r="E1" s="187"/>
    </row>
    <row r="2" spans="1:5" ht="18" customHeight="1" x14ac:dyDescent="0.3">
      <c r="A2" s="186" t="s">
        <v>1</v>
      </c>
      <c r="B2" s="191"/>
      <c r="C2" s="191"/>
      <c r="D2" s="191"/>
      <c r="E2" s="191"/>
    </row>
    <row r="3" spans="1:5" x14ac:dyDescent="0.25">
      <c r="A3" s="184" t="s">
        <v>2</v>
      </c>
      <c r="B3" s="181" t="s">
        <v>84</v>
      </c>
      <c r="C3" s="182"/>
      <c r="D3" s="182"/>
      <c r="E3" s="182"/>
    </row>
    <row r="4" spans="1:5" x14ac:dyDescent="0.25">
      <c r="A4" s="183"/>
      <c r="B4" s="183"/>
      <c r="C4" s="183"/>
      <c r="D4" s="183"/>
      <c r="E4" s="183"/>
    </row>
    <row r="5" spans="1:5" x14ac:dyDescent="0.25">
      <c r="A5" s="162"/>
      <c r="B5" s="194" t="s">
        <v>3</v>
      </c>
      <c r="C5" s="188"/>
      <c r="D5" s="188"/>
      <c r="E5" s="195"/>
    </row>
    <row r="6" spans="1:5" x14ac:dyDescent="0.25">
      <c r="A6" s="163" t="s">
        <v>4</v>
      </c>
      <c r="B6" s="160" t="s">
        <v>5</v>
      </c>
      <c r="C6" s="160" t="s">
        <v>6</v>
      </c>
      <c r="D6" s="160" t="s">
        <v>7</v>
      </c>
      <c r="E6" s="161" t="s">
        <v>8</v>
      </c>
    </row>
    <row r="7" spans="1:5" x14ac:dyDescent="0.25">
      <c r="A7" s="158" t="s">
        <v>9</v>
      </c>
      <c r="B7" s="164">
        <v>10753055247800</v>
      </c>
      <c r="C7" s="174">
        <v>18671000000000</v>
      </c>
      <c r="D7" s="165">
        <v>194389300000</v>
      </c>
      <c r="E7" s="166">
        <v>28931113700</v>
      </c>
    </row>
    <row r="8" spans="1:5" x14ac:dyDescent="0.25">
      <c r="A8" s="159" t="s">
        <v>10</v>
      </c>
      <c r="B8" s="167"/>
      <c r="C8" s="168"/>
      <c r="D8" s="168"/>
      <c r="E8" s="169"/>
    </row>
    <row r="9" spans="1:5" x14ac:dyDescent="0.25">
      <c r="A9" s="157" t="s">
        <v>11</v>
      </c>
      <c r="B9" s="170">
        <v>1099626.2</v>
      </c>
      <c r="C9" s="171"/>
      <c r="D9" s="171"/>
      <c r="E9" s="172">
        <v>0</v>
      </c>
    </row>
    <row r="10" spans="1:5" x14ac:dyDescent="0.25">
      <c r="A10" s="159" t="s">
        <v>12</v>
      </c>
      <c r="B10" s="167"/>
      <c r="C10" s="168"/>
      <c r="D10" s="168"/>
      <c r="E10" s="169">
        <v>0</v>
      </c>
    </row>
    <row r="11" spans="1:5" x14ac:dyDescent="0.25">
      <c r="A11" s="157" t="s">
        <v>13</v>
      </c>
      <c r="B11" s="170">
        <v>2255417.96</v>
      </c>
      <c r="C11" s="171"/>
      <c r="D11" s="171">
        <v>2894690.4</v>
      </c>
      <c r="E11" s="172">
        <v>711352.2</v>
      </c>
    </row>
    <row r="12" spans="1:5" x14ac:dyDescent="0.25">
      <c r="A12" s="159" t="s">
        <v>14</v>
      </c>
      <c r="B12" s="167"/>
      <c r="C12" s="168"/>
      <c r="D12" s="168"/>
      <c r="E12" s="169">
        <v>0</v>
      </c>
    </row>
    <row r="13" spans="1:5" x14ac:dyDescent="0.25">
      <c r="A13" s="157" t="s">
        <v>15</v>
      </c>
      <c r="B13" s="170"/>
      <c r="C13" s="171"/>
      <c r="D13" s="171"/>
      <c r="E13" s="172"/>
    </row>
    <row r="14" spans="1:5" x14ac:dyDescent="0.25">
      <c r="A14" s="159" t="s">
        <v>16</v>
      </c>
      <c r="B14" s="167"/>
      <c r="C14" s="168"/>
      <c r="D14" s="168"/>
      <c r="E14" s="169">
        <v>0</v>
      </c>
    </row>
    <row r="15" spans="1:5" x14ac:dyDescent="0.25">
      <c r="A15" s="157" t="s">
        <v>17</v>
      </c>
      <c r="B15" s="170">
        <v>9006586.8690000009</v>
      </c>
      <c r="C15" s="171"/>
      <c r="D15" s="171"/>
      <c r="E15" s="172">
        <v>0</v>
      </c>
    </row>
    <row r="16" spans="1:5" x14ac:dyDescent="0.25">
      <c r="A16" s="159" t="s">
        <v>18</v>
      </c>
      <c r="B16" s="167">
        <v>47350933.875</v>
      </c>
      <c r="C16" s="168">
        <v>47000</v>
      </c>
      <c r="D16" s="168">
        <v>41211858</v>
      </c>
      <c r="E16" s="169">
        <v>15867601</v>
      </c>
    </row>
    <row r="17" spans="1:5" x14ac:dyDescent="0.25">
      <c r="A17" s="157" t="s">
        <v>19</v>
      </c>
      <c r="B17" s="170">
        <v>19069354.260000002</v>
      </c>
      <c r="C17" s="171"/>
      <c r="D17" s="171"/>
      <c r="E17" s="172">
        <v>0</v>
      </c>
    </row>
    <row r="18" spans="1:5" x14ac:dyDescent="0.25">
      <c r="A18" s="159" t="s">
        <v>20</v>
      </c>
      <c r="B18" s="167">
        <v>348741.8</v>
      </c>
      <c r="C18" s="168"/>
      <c r="D18" s="168"/>
      <c r="E18" s="169">
        <v>990110.8</v>
      </c>
    </row>
    <row r="19" spans="1:5" x14ac:dyDescent="0.25">
      <c r="A19" s="157" t="s">
        <v>21</v>
      </c>
      <c r="B19" s="170">
        <v>520948.9</v>
      </c>
      <c r="C19" s="171"/>
      <c r="D19" s="173"/>
      <c r="E19" s="172">
        <v>22518.5</v>
      </c>
    </row>
    <row r="20" spans="1:5" x14ac:dyDescent="0.25">
      <c r="A20" s="159" t="s">
        <v>22</v>
      </c>
      <c r="B20" s="167"/>
      <c r="C20" s="168"/>
      <c r="D20" s="168"/>
      <c r="E20" s="169">
        <v>22518.5</v>
      </c>
    </row>
    <row r="21" spans="1:5" x14ac:dyDescent="0.25">
      <c r="A21" s="157" t="s">
        <v>23</v>
      </c>
      <c r="B21" s="170">
        <v>117358.84</v>
      </c>
      <c r="C21" s="171"/>
      <c r="D21" s="171"/>
      <c r="E21" s="172">
        <v>0</v>
      </c>
    </row>
    <row r="22" spans="1:5" x14ac:dyDescent="0.25">
      <c r="A22" s="159" t="s">
        <v>24</v>
      </c>
      <c r="B22" s="167"/>
      <c r="C22" s="168"/>
      <c r="D22" s="168"/>
      <c r="E22" s="169"/>
    </row>
    <row r="23" spans="1:5" x14ac:dyDescent="0.25">
      <c r="A23" s="157" t="s">
        <v>25</v>
      </c>
      <c r="B23" s="170">
        <v>88325.85</v>
      </c>
      <c r="C23" s="171"/>
      <c r="D23" s="171"/>
      <c r="E23" s="172">
        <v>0</v>
      </c>
    </row>
    <row r="24" spans="1:5" x14ac:dyDescent="0.25">
      <c r="A24" s="159" t="s">
        <v>26</v>
      </c>
      <c r="B24" s="167"/>
      <c r="C24" s="168"/>
      <c r="D24" s="168"/>
      <c r="E24" s="169">
        <v>0</v>
      </c>
    </row>
    <row r="25" spans="1:5" x14ac:dyDescent="0.25">
      <c r="A25" s="157" t="s">
        <v>27</v>
      </c>
      <c r="B25" s="170"/>
      <c r="C25" s="171"/>
      <c r="D25" s="171"/>
      <c r="E25" s="172"/>
    </row>
    <row r="26" spans="1:5" x14ac:dyDescent="0.25">
      <c r="A26" s="159" t="s">
        <v>28</v>
      </c>
      <c r="B26" s="167">
        <v>258594.8</v>
      </c>
      <c r="C26" s="168">
        <v>300000</v>
      </c>
      <c r="D26" s="168"/>
      <c r="E26" s="169">
        <v>0</v>
      </c>
    </row>
    <row r="27" spans="1:5" x14ac:dyDescent="0.25">
      <c r="A27" s="157" t="s">
        <v>29</v>
      </c>
      <c r="B27" s="170">
        <v>251977</v>
      </c>
      <c r="C27" s="171"/>
      <c r="D27" s="171"/>
      <c r="E27" s="172">
        <v>0</v>
      </c>
    </row>
    <row r="28" spans="1:5" x14ac:dyDescent="0.25">
      <c r="A28" s="159" t="s">
        <v>30</v>
      </c>
      <c r="B28" s="167"/>
      <c r="C28" s="168"/>
      <c r="D28" s="168"/>
      <c r="E28" s="169"/>
    </row>
    <row r="29" spans="1:5" x14ac:dyDescent="0.25">
      <c r="A29" s="157" t="s">
        <v>31</v>
      </c>
      <c r="B29" s="170">
        <v>9088780.3120000008</v>
      </c>
      <c r="C29" s="171"/>
      <c r="D29" s="171"/>
      <c r="E29" s="172">
        <v>0</v>
      </c>
    </row>
    <row r="30" spans="1:5" x14ac:dyDescent="0.25">
      <c r="A30" s="159" t="s">
        <v>32</v>
      </c>
      <c r="B30" s="167">
        <v>912013</v>
      </c>
      <c r="C30" s="168"/>
      <c r="D30" s="168"/>
      <c r="E30" s="169"/>
    </row>
    <row r="31" spans="1:5" x14ac:dyDescent="0.25">
      <c r="A31" s="157" t="s">
        <v>33</v>
      </c>
      <c r="B31" s="170">
        <v>39376490.200000003</v>
      </c>
      <c r="C31" s="171"/>
      <c r="D31" s="171"/>
      <c r="E31" s="172">
        <v>0</v>
      </c>
    </row>
    <row r="32" spans="1:5" x14ac:dyDescent="0.25">
      <c r="A32" s="159" t="s">
        <v>34</v>
      </c>
      <c r="B32" s="167">
        <v>19470816.399999999</v>
      </c>
      <c r="C32" s="168"/>
      <c r="D32" s="168"/>
      <c r="E32" s="169">
        <v>0</v>
      </c>
    </row>
    <row r="33" spans="1:5" x14ac:dyDescent="0.25">
      <c r="A33" s="157" t="s">
        <v>35</v>
      </c>
      <c r="B33" s="170">
        <v>15977272.189999999</v>
      </c>
      <c r="C33" s="171">
        <v>1439000</v>
      </c>
      <c r="D33" s="171"/>
      <c r="E33" s="172"/>
    </row>
    <row r="34" spans="1:5" s="70" customFormat="1" x14ac:dyDescent="0.25">
      <c r="A34" s="159" t="s">
        <v>36</v>
      </c>
      <c r="B34" s="167">
        <v>5218834.5</v>
      </c>
      <c r="C34" s="168">
        <v>101000</v>
      </c>
      <c r="D34" s="168"/>
      <c r="E34" s="169"/>
    </row>
    <row r="35" spans="1:5" x14ac:dyDescent="0.25">
      <c r="A35" s="157" t="s">
        <v>37</v>
      </c>
      <c r="B35" s="170">
        <v>3626662.3</v>
      </c>
      <c r="C35" s="171"/>
      <c r="D35" s="171"/>
      <c r="E35" s="172">
        <v>0</v>
      </c>
    </row>
    <row r="36" spans="1:5" x14ac:dyDescent="0.25">
      <c r="A36" s="159" t="s">
        <v>38</v>
      </c>
      <c r="B36" s="167">
        <v>383740</v>
      </c>
      <c r="C36" s="168"/>
      <c r="D36" s="168"/>
      <c r="E36" s="169">
        <v>0</v>
      </c>
    </row>
    <row r="37" spans="1:5" x14ac:dyDescent="0.25">
      <c r="A37" s="157" t="s">
        <v>39</v>
      </c>
      <c r="B37" s="170">
        <v>546880.28</v>
      </c>
      <c r="C37" s="171"/>
      <c r="D37" s="171"/>
      <c r="E37" s="172">
        <v>0</v>
      </c>
    </row>
    <row r="38" spans="1:5" x14ac:dyDescent="0.25">
      <c r="A38" s="159" t="s">
        <v>40</v>
      </c>
      <c r="B38" s="167"/>
      <c r="C38" s="168"/>
      <c r="D38" s="168"/>
      <c r="E38" s="169"/>
    </row>
    <row r="39" spans="1:5" x14ac:dyDescent="0.25">
      <c r="A39" s="157" t="s">
        <v>41</v>
      </c>
      <c r="B39" s="170">
        <v>63485962.471000001</v>
      </c>
      <c r="C39" s="171"/>
      <c r="D39" s="171"/>
      <c r="E39" s="172">
        <v>878967.9</v>
      </c>
    </row>
    <row r="40" spans="1:5" x14ac:dyDescent="0.25">
      <c r="A40" s="159" t="s">
        <v>42</v>
      </c>
      <c r="B40" s="167"/>
      <c r="C40" s="168"/>
      <c r="D40" s="168"/>
      <c r="E40" s="169">
        <v>0</v>
      </c>
    </row>
    <row r="41" spans="1:5" x14ac:dyDescent="0.25">
      <c r="A41" s="157" t="s">
        <v>43</v>
      </c>
      <c r="B41" s="170">
        <v>64826.5</v>
      </c>
      <c r="C41" s="171"/>
      <c r="D41" s="171"/>
      <c r="E41" s="172">
        <v>0</v>
      </c>
    </row>
    <row r="42" spans="1:5" x14ac:dyDescent="0.25">
      <c r="A42" s="159" t="s">
        <v>44</v>
      </c>
      <c r="B42" s="167"/>
      <c r="C42" s="168"/>
      <c r="D42" s="168"/>
      <c r="E42" s="169">
        <v>0</v>
      </c>
    </row>
    <row r="43" spans="1:5" x14ac:dyDescent="0.25">
      <c r="A43" s="157" t="s">
        <v>45</v>
      </c>
      <c r="B43" s="170"/>
      <c r="C43" s="171"/>
      <c r="D43" s="171"/>
      <c r="E43" s="172">
        <v>0</v>
      </c>
    </row>
    <row r="44" spans="1:5" ht="15.75" thickBot="1" x14ac:dyDescent="0.3">
      <c r="A44" s="120" t="s">
        <v>76</v>
      </c>
      <c r="B44" s="167"/>
      <c r="C44" s="168">
        <v>96000000</v>
      </c>
      <c r="D44" s="168"/>
      <c r="E44" s="169"/>
    </row>
    <row r="45" spans="1:5" ht="15.75" thickTop="1" x14ac:dyDescent="0.25">
      <c r="A45" s="123" t="s">
        <v>47</v>
      </c>
      <c r="B45" s="175">
        <v>238520144.50700003</v>
      </c>
      <c r="C45" s="177">
        <v>97000000</v>
      </c>
      <c r="D45" s="177">
        <v>44106548.399999999</v>
      </c>
      <c r="E45" s="178">
        <v>18493068.899999999</v>
      </c>
    </row>
    <row r="46" spans="1:5" x14ac:dyDescent="0.25">
      <c r="A46" s="124" t="s">
        <v>48</v>
      </c>
      <c r="B46" s="176">
        <v>47283017.976599216</v>
      </c>
      <c r="C46" s="126">
        <v>5200000</v>
      </c>
      <c r="D46" s="179">
        <v>9892755.2095238101</v>
      </c>
      <c r="E46" s="180">
        <v>4188721.4990371699</v>
      </c>
    </row>
    <row r="47" spans="1:5" ht="30.75" customHeight="1" x14ac:dyDescent="0.25">
      <c r="A47" s="185" t="s">
        <v>49</v>
      </c>
      <c r="B47" s="185"/>
      <c r="C47" s="185"/>
      <c r="D47" s="185"/>
      <c r="E47" s="185"/>
    </row>
    <row r="48" spans="1:5" ht="14.25" customHeight="1" x14ac:dyDescent="0.25">
      <c r="A48" s="91" t="s">
        <v>70</v>
      </c>
      <c r="B48" s="90"/>
      <c r="C48" s="90"/>
      <c r="D48" s="90"/>
      <c r="E48" s="90"/>
    </row>
    <row r="49" spans="1:5" x14ac:dyDescent="0.25">
      <c r="A49" s="14"/>
      <c r="B49" s="15"/>
      <c r="C49" s="15"/>
      <c r="D49" s="15"/>
      <c r="E49" s="15"/>
    </row>
  </sheetData>
  <mergeCells count="4">
    <mergeCell ref="A47:E47"/>
    <mergeCell ref="A1:E1"/>
    <mergeCell ref="A2:E2"/>
    <mergeCell ref="B5:E5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33"/>
  <sheetViews>
    <sheetView showZeros="0" workbookViewId="0">
      <selection activeCell="M19" sqref="M19"/>
    </sheetView>
  </sheetViews>
  <sheetFormatPr baseColWidth="10" defaultRowHeight="15" x14ac:dyDescent="0.25"/>
  <cols>
    <col min="1" max="1" width="13.7109375" customWidth="1"/>
    <col min="2" max="2" width="16.7109375" bestFit="1" customWidth="1"/>
    <col min="3" max="4" width="14.5703125" bestFit="1" customWidth="1"/>
    <col min="5" max="5" width="13.5703125" bestFit="1" customWidth="1"/>
  </cols>
  <sheetData>
    <row r="1" spans="1:5" x14ac:dyDescent="0.25">
      <c r="A1" s="2" t="s">
        <v>51</v>
      </c>
    </row>
    <row r="2" spans="1:5" x14ac:dyDescent="0.25">
      <c r="B2" t="s">
        <v>52</v>
      </c>
      <c r="C2" t="s">
        <v>6</v>
      </c>
      <c r="D2" t="s">
        <v>7</v>
      </c>
      <c r="E2" t="s">
        <v>8</v>
      </c>
    </row>
    <row r="3" spans="1:5" x14ac:dyDescent="0.25">
      <c r="A3" t="s">
        <v>53</v>
      </c>
      <c r="B3" s="3">
        <f>Januar!B$7</f>
        <v>48080400000</v>
      </c>
      <c r="C3" s="3">
        <f>Januar!C$7</f>
        <v>14000000000</v>
      </c>
      <c r="D3" s="3">
        <f>Januar!D$7</f>
        <v>18886400000</v>
      </c>
      <c r="E3" s="3">
        <f>Januar!E$7</f>
        <v>4564120000</v>
      </c>
    </row>
    <row r="4" spans="1:5" x14ac:dyDescent="0.25">
      <c r="A4" t="s">
        <v>54</v>
      </c>
      <c r="B4" s="3">
        <f>Februar!B$7</f>
        <v>2283221500000</v>
      </c>
      <c r="C4" s="3">
        <f>Februar!C$7</f>
        <v>89000000000</v>
      </c>
      <c r="D4" s="3">
        <f>Februar!D$7</f>
        <v>22250000000</v>
      </c>
      <c r="E4" s="3">
        <f>Februar!E$7</f>
        <v>2319940000</v>
      </c>
    </row>
    <row r="5" spans="1:5" x14ac:dyDescent="0.25">
      <c r="A5" t="s">
        <v>55</v>
      </c>
      <c r="B5" s="3">
        <f>März!B$7</f>
        <v>73230572800</v>
      </c>
      <c r="C5" s="3">
        <f>März!C$7</f>
        <v>2600000000000</v>
      </c>
      <c r="D5" s="3">
        <f>März!D$7</f>
        <v>28009500000</v>
      </c>
      <c r="E5" s="3">
        <f>März!E$7</f>
        <v>4115798500</v>
      </c>
    </row>
    <row r="6" spans="1:5" x14ac:dyDescent="0.25">
      <c r="A6" t="s">
        <v>56</v>
      </c>
      <c r="B6" s="3">
        <f>April!B$7</f>
        <v>1350460815000</v>
      </c>
      <c r="C6" s="3">
        <f>April!C$7</f>
        <v>7600000000000</v>
      </c>
      <c r="D6" s="3">
        <f>April!D$7</f>
        <v>29078000000</v>
      </c>
      <c r="E6" s="3">
        <f>April!E$7</f>
        <v>947482800</v>
      </c>
    </row>
    <row r="7" spans="1:5" x14ac:dyDescent="0.25">
      <c r="A7" t="s">
        <v>57</v>
      </c>
      <c r="B7" s="3">
        <f>Mai!B$7</f>
        <v>3669217200000</v>
      </c>
      <c r="C7" s="3">
        <f>Mai!C$7</f>
        <v>6600000000000</v>
      </c>
      <c r="D7" s="3">
        <f>Mai!D$7</f>
        <v>35508000000</v>
      </c>
      <c r="E7" s="3">
        <f>Mai!E$7</f>
        <v>741000000</v>
      </c>
    </row>
    <row r="8" spans="1:5" x14ac:dyDescent="0.25">
      <c r="A8" t="s">
        <v>58</v>
      </c>
      <c r="B8" s="3">
        <f>Juni!B$7</f>
        <v>332614500000</v>
      </c>
      <c r="C8" s="3">
        <f>Juni!C$7</f>
        <v>1600000000000</v>
      </c>
      <c r="D8" s="3">
        <f>Juni!D$7</f>
        <v>10189000000</v>
      </c>
      <c r="E8" s="3">
        <f>Juni!E$7</f>
        <v>774230400</v>
      </c>
    </row>
    <row r="9" spans="1:5" x14ac:dyDescent="0.25">
      <c r="A9" t="s">
        <v>59</v>
      </c>
      <c r="B9" s="3">
        <f>Juli!B$7</f>
        <v>1506593000000</v>
      </c>
      <c r="C9" s="3">
        <f>Juli!C$7</f>
        <v>49000000000</v>
      </c>
      <c r="D9" s="3">
        <f>Juli!D$7</f>
        <v>12640000000</v>
      </c>
      <c r="E9" s="3">
        <f>Juli!E$7</f>
        <v>1329800000</v>
      </c>
    </row>
    <row r="10" spans="1:5" x14ac:dyDescent="0.25">
      <c r="A10" t="s">
        <v>60</v>
      </c>
      <c r="B10" s="3">
        <f>August!B$7</f>
        <v>432006540000</v>
      </c>
      <c r="C10" s="3">
        <f>August!C$7</f>
        <v>63000000000</v>
      </c>
      <c r="D10" s="3">
        <f>August!D$7</f>
        <v>16848000000</v>
      </c>
      <c r="E10" s="3">
        <f>August!E$7</f>
        <v>4353720000</v>
      </c>
    </row>
    <row r="11" spans="1:5" x14ac:dyDescent="0.25">
      <c r="A11" t="s">
        <v>61</v>
      </c>
      <c r="B11" s="3">
        <f>September!B$7</f>
        <v>1057630720000</v>
      </c>
      <c r="C11" s="3">
        <f>September!C$7</f>
        <v>56000000000</v>
      </c>
      <c r="D11" s="3">
        <f>September!D$7</f>
        <v>20980400000</v>
      </c>
      <c r="E11" s="3">
        <f>September!E$7</f>
        <v>9785022000</v>
      </c>
    </row>
    <row r="12" spans="1:5" x14ac:dyDescent="0.25">
      <c r="A12" t="s">
        <v>62</v>
      </c>
      <c r="B12" s="3">
        <f>Oktober!B$7</f>
        <v>0</v>
      </c>
      <c r="C12" s="3">
        <f>Oktober!C$7</f>
        <v>0</v>
      </c>
      <c r="D12" s="3">
        <f>Oktober!D$7</f>
        <v>0</v>
      </c>
      <c r="E12" s="3">
        <f>Oktober!E$7</f>
        <v>0</v>
      </c>
    </row>
    <row r="13" spans="1:5" x14ac:dyDescent="0.25">
      <c r="A13" t="s">
        <v>63</v>
      </c>
      <c r="B13" s="3">
        <f>November!B$7</f>
        <v>0</v>
      </c>
      <c r="C13" s="3">
        <f>November!C$7</f>
        <v>0</v>
      </c>
      <c r="D13" s="3">
        <f>November!D$7</f>
        <v>0</v>
      </c>
      <c r="E13" s="3">
        <f>November!E$7</f>
        <v>0</v>
      </c>
    </row>
    <row r="14" spans="1:5" x14ac:dyDescent="0.25">
      <c r="A14" t="s">
        <v>64</v>
      </c>
      <c r="B14" s="3">
        <f>Dezember!B$7</f>
        <v>0</v>
      </c>
      <c r="C14" s="3">
        <f>Dezember!C$7</f>
        <v>0</v>
      </c>
      <c r="D14" s="3">
        <f>Dezember!D$7</f>
        <v>0</v>
      </c>
      <c r="E14" s="3">
        <f>Dezember!E$7</f>
        <v>0</v>
      </c>
    </row>
    <row r="15" spans="1:5" x14ac:dyDescent="0.25">
      <c r="B15" s="4"/>
      <c r="C15" s="4"/>
      <c r="D15" s="4"/>
      <c r="E15" s="4"/>
    </row>
    <row r="16" spans="1:5" x14ac:dyDescent="0.25">
      <c r="A16" t="s">
        <v>65</v>
      </c>
      <c r="B16" s="3">
        <f>Jahressumme!B$7</f>
        <v>10753055247800</v>
      </c>
      <c r="C16" s="3">
        <f>Jahressumme!C$7</f>
        <v>18671000000000</v>
      </c>
      <c r="D16" s="3">
        <f>Jahressumme!D$7</f>
        <v>194389300000</v>
      </c>
      <c r="E16" s="3">
        <f>Jahressumme!E$7</f>
        <v>28931113700</v>
      </c>
    </row>
    <row r="18" spans="1:9" x14ac:dyDescent="0.25">
      <c r="A18" s="2" t="s">
        <v>66</v>
      </c>
      <c r="B18" s="201" t="s">
        <v>68</v>
      </c>
      <c r="C18" s="201"/>
      <c r="D18" s="201"/>
      <c r="E18" s="201"/>
      <c r="F18" s="201" t="s">
        <v>67</v>
      </c>
      <c r="G18" s="201"/>
      <c r="H18" s="201"/>
      <c r="I18" s="201"/>
    </row>
    <row r="19" spans="1:9" x14ac:dyDescent="0.25">
      <c r="A19" s="1"/>
      <c r="B19" s="1" t="s">
        <v>52</v>
      </c>
      <c r="C19" s="1" t="s">
        <v>6</v>
      </c>
      <c r="D19" s="1" t="s">
        <v>7</v>
      </c>
      <c r="E19" s="1" t="s">
        <v>8</v>
      </c>
      <c r="F19" s="1" t="s">
        <v>52</v>
      </c>
      <c r="G19" s="1" t="s">
        <v>6</v>
      </c>
      <c r="H19" s="1" t="s">
        <v>7</v>
      </c>
      <c r="I19" s="1" t="s">
        <v>8</v>
      </c>
    </row>
    <row r="20" spans="1:9" x14ac:dyDescent="0.25">
      <c r="A20" s="1" t="s">
        <v>53</v>
      </c>
      <c r="B20" s="3">
        <f>Januar!B$45</f>
        <v>14723177.600000001</v>
      </c>
      <c r="C20" s="3">
        <f>Januar!C$45</f>
        <v>0</v>
      </c>
      <c r="D20" s="3">
        <f>Januar!D$45</f>
        <v>3142297.6000000001</v>
      </c>
      <c r="E20" s="3">
        <f>Januar!E$45</f>
        <v>2408422</v>
      </c>
      <c r="F20" s="3">
        <f>Januar!B$46</f>
        <v>3967549.1015464924</v>
      </c>
      <c r="G20" s="3">
        <f>Januar!C$46</f>
        <v>0</v>
      </c>
      <c r="H20" s="3">
        <f>Januar!D$46</f>
        <v>695355.88571428577</v>
      </c>
      <c r="I20" s="3">
        <f>Januar!E$46</f>
        <v>535728.77777777775</v>
      </c>
    </row>
    <row r="21" spans="1:9" x14ac:dyDescent="0.25">
      <c r="A21" s="1" t="s">
        <v>54</v>
      </c>
      <c r="B21" s="3">
        <f>Februar!B$45</f>
        <v>15063132</v>
      </c>
      <c r="C21" s="3">
        <f>Februar!C$45</f>
        <v>50000000</v>
      </c>
      <c r="D21" s="3">
        <f>Februar!D$45</f>
        <v>3381110</v>
      </c>
      <c r="E21" s="3">
        <f>Februar!E$45</f>
        <v>1971154.5</v>
      </c>
      <c r="F21" s="3">
        <f>Februar!B$46</f>
        <v>3656203.8023025626</v>
      </c>
      <c r="G21" s="3">
        <f>Februar!C$46</f>
        <v>2600000</v>
      </c>
      <c r="H21" s="3">
        <f>Februar!D$46</f>
        <v>805026.19047619053</v>
      </c>
      <c r="I21" s="3">
        <f>Februar!E$46</f>
        <v>453075.60555555561</v>
      </c>
    </row>
    <row r="22" spans="1:9" x14ac:dyDescent="0.25">
      <c r="A22" s="1" t="s">
        <v>55</v>
      </c>
      <c r="B22" s="3">
        <f>März!B$45</f>
        <v>16806534.600000001</v>
      </c>
      <c r="C22" s="3">
        <f>März!C$45</f>
        <v>8500000</v>
      </c>
      <c r="D22" s="3">
        <f>März!D$45</f>
        <v>6001660</v>
      </c>
      <c r="E22" s="3">
        <f>März!E$45</f>
        <v>4368709</v>
      </c>
      <c r="F22" s="3">
        <f>März!B$46</f>
        <v>4265779.7862572111</v>
      </c>
      <c r="G22" s="3">
        <f>März!C$46</f>
        <v>470000</v>
      </c>
      <c r="H22" s="3">
        <f>März!D$46</f>
        <v>1428966.6666666667</v>
      </c>
      <c r="I22" s="3">
        <f>März!E$46</f>
        <v>881926.58114395197</v>
      </c>
    </row>
    <row r="23" spans="1:9" x14ac:dyDescent="0.25">
      <c r="A23" s="1" t="s">
        <v>56</v>
      </c>
      <c r="B23" s="3">
        <f>April!B$45</f>
        <v>18755720.789999999</v>
      </c>
      <c r="C23" s="3">
        <f>April!C$45</f>
        <v>16000000</v>
      </c>
      <c r="D23" s="3">
        <f>April!D$45</f>
        <v>2517200</v>
      </c>
      <c r="E23" s="3">
        <f>April!E$45</f>
        <v>1074107.3999999999</v>
      </c>
      <c r="F23" s="3">
        <f>April!B$46</f>
        <v>4059936.6331893699</v>
      </c>
      <c r="G23" s="3">
        <f>April!C$46</f>
        <v>840000</v>
      </c>
      <c r="H23" s="3">
        <f>April!D$46</f>
        <v>599333.33333333337</v>
      </c>
      <c r="I23" s="3">
        <f>April!E$46</f>
        <v>244614.58095238096</v>
      </c>
    </row>
    <row r="24" spans="1:9" x14ac:dyDescent="0.25">
      <c r="A24" s="1" t="s">
        <v>57</v>
      </c>
      <c r="B24" s="3">
        <f>Mai!B$45</f>
        <v>33389528.300000004</v>
      </c>
      <c r="C24" s="3">
        <f>Mai!C$45</f>
        <v>21490000</v>
      </c>
      <c r="D24" s="3">
        <f>Mai!D$45</f>
        <v>15462389</v>
      </c>
      <c r="E24" s="3">
        <f>Mai!E$45</f>
        <v>1344075.2</v>
      </c>
      <c r="F24" s="3">
        <f>Mai!B$46</f>
        <v>6435395.6467311531</v>
      </c>
      <c r="G24" s="3">
        <f>Mai!C$46</f>
        <v>2117414.59627329</v>
      </c>
      <c r="H24" s="3">
        <f>Mai!D$46</f>
        <v>3240742.2738095238</v>
      </c>
      <c r="I24" s="3">
        <f>Mai!E$46</f>
        <v>320903.18412698415</v>
      </c>
    </row>
    <row r="25" spans="1:9" x14ac:dyDescent="0.25">
      <c r="A25" s="1" t="s">
        <v>58</v>
      </c>
      <c r="B25" s="3">
        <f>Juni!B$45</f>
        <v>28294365</v>
      </c>
      <c r="C25" s="3">
        <f>Juni!C$45</f>
        <v>581000</v>
      </c>
      <c r="D25" s="3">
        <f>Juni!D$45</f>
        <v>4367359.8</v>
      </c>
      <c r="E25" s="3">
        <f>Juni!E$45</f>
        <v>1192891.8</v>
      </c>
      <c r="F25" s="3">
        <f>Juni!B$46</f>
        <v>4917890.8285392569</v>
      </c>
      <c r="G25" s="3">
        <f>Juni!C$46</f>
        <v>49990.372670807454</v>
      </c>
      <c r="H25" s="3">
        <f>Juni!D$46</f>
        <v>924632.76428571437</v>
      </c>
      <c r="I25" s="3">
        <f>Juni!E$46</f>
        <v>294132.18506493507</v>
      </c>
    </row>
    <row r="26" spans="1:9" x14ac:dyDescent="0.25">
      <c r="A26" s="1" t="s">
        <v>59</v>
      </c>
      <c r="B26" s="3">
        <f>Juli!B$45</f>
        <v>16850195.945999999</v>
      </c>
      <c r="C26" s="3">
        <f>Juli!C$45</f>
        <v>370000</v>
      </c>
      <c r="D26" s="3">
        <f>Juli!D$45</f>
        <v>3119200</v>
      </c>
      <c r="E26" s="3">
        <f>Juli!E$45</f>
        <v>669260</v>
      </c>
      <c r="F26" s="3">
        <f>Juli!B$46</f>
        <v>3512699.1051965505</v>
      </c>
      <c r="G26" s="3">
        <f>Juli!C$46</f>
        <v>26428.571428571428</v>
      </c>
      <c r="H26" s="3">
        <f>Juli!D$46</f>
        <v>742666.66666666663</v>
      </c>
      <c r="I26" s="3">
        <f>Juli!E$46</f>
        <v>159347.61904761905</v>
      </c>
    </row>
    <row r="27" spans="1:9" x14ac:dyDescent="0.25">
      <c r="A27" s="1" t="s">
        <v>60</v>
      </c>
      <c r="B27" s="3">
        <f>August!B$45</f>
        <v>51986891.279999994</v>
      </c>
      <c r="C27" s="3">
        <f>August!C$45</f>
        <v>100000</v>
      </c>
      <c r="D27" s="3">
        <f>August!D$45</f>
        <v>2289300</v>
      </c>
      <c r="E27" s="3">
        <f>August!E$45</f>
        <v>4108440</v>
      </c>
      <c r="F27" s="3">
        <f>August!B$46</f>
        <v>8695150.9026036095</v>
      </c>
      <c r="G27" s="3">
        <f>August!C$46</f>
        <v>7142.8571428571431</v>
      </c>
      <c r="H27" s="3">
        <f>August!D$46</f>
        <v>545071.42857142852</v>
      </c>
      <c r="I27" s="3">
        <f>August!E$46</f>
        <v>978200</v>
      </c>
    </row>
    <row r="28" spans="1:9" x14ac:dyDescent="0.25">
      <c r="A28" s="1" t="s">
        <v>61</v>
      </c>
      <c r="B28" s="3">
        <f>September!B$45</f>
        <v>42650598.990999997</v>
      </c>
      <c r="C28" s="3">
        <f>September!C$45</f>
        <v>114000</v>
      </c>
      <c r="D28" s="3">
        <f>September!D$45</f>
        <v>3826032</v>
      </c>
      <c r="E28" s="3">
        <f>September!E$45</f>
        <v>1362505</v>
      </c>
      <c r="F28" s="3">
        <f>September!B$46</f>
        <v>7772412.1702330094</v>
      </c>
      <c r="G28" s="3">
        <f>September!C$46</f>
        <v>14147.308488612838</v>
      </c>
      <c r="H28" s="3">
        <f>September!D$46</f>
        <v>910960</v>
      </c>
      <c r="I28" s="3">
        <f>September!E$46</f>
        <v>324405.95238095237</v>
      </c>
    </row>
    <row r="29" spans="1:9" x14ac:dyDescent="0.25">
      <c r="A29" s="1" t="s">
        <v>62</v>
      </c>
      <c r="B29" s="3">
        <f>Oktober!B$45</f>
        <v>0</v>
      </c>
      <c r="C29" s="3">
        <f>Oktober!C$45</f>
        <v>0</v>
      </c>
      <c r="D29" s="3">
        <f>Oktober!D$45</f>
        <v>0</v>
      </c>
      <c r="E29" s="3">
        <f>Oktober!E$45</f>
        <v>0</v>
      </c>
      <c r="F29" s="3">
        <f>Oktober!B$46</f>
        <v>0</v>
      </c>
      <c r="G29" s="3">
        <f>Oktober!C$46</f>
        <v>0</v>
      </c>
      <c r="H29" s="3">
        <f>Oktober!D$46</f>
        <v>0</v>
      </c>
      <c r="I29" s="3">
        <f>Oktober!E$46</f>
        <v>0</v>
      </c>
    </row>
    <row r="30" spans="1:9" x14ac:dyDescent="0.25">
      <c r="A30" s="1" t="s">
        <v>63</v>
      </c>
      <c r="B30" s="3">
        <f>November!B$45</f>
        <v>0</v>
      </c>
      <c r="C30" s="3">
        <f>November!C$45</f>
        <v>0</v>
      </c>
      <c r="D30" s="3">
        <f>November!D$45</f>
        <v>0</v>
      </c>
      <c r="E30" s="3">
        <f>November!E$45</f>
        <v>0</v>
      </c>
      <c r="F30" s="3">
        <f>November!B$46</f>
        <v>0</v>
      </c>
      <c r="G30" s="3">
        <f>November!C$46</f>
        <v>0</v>
      </c>
      <c r="H30" s="3">
        <f>November!D$46</f>
        <v>0</v>
      </c>
      <c r="I30" s="3">
        <f>November!E$46</f>
        <v>0</v>
      </c>
    </row>
    <row r="31" spans="1:9" x14ac:dyDescent="0.25">
      <c r="A31" s="1" t="s">
        <v>64</v>
      </c>
      <c r="B31" s="3">
        <f>Dezember!B$45</f>
        <v>0</v>
      </c>
      <c r="C31" s="3">
        <f>Dezember!C$45</f>
        <v>0</v>
      </c>
      <c r="D31" s="3">
        <f>Dezember!D$45</f>
        <v>0</v>
      </c>
      <c r="E31" s="3">
        <f>Dezember!E$45</f>
        <v>0</v>
      </c>
      <c r="F31" s="3">
        <f>Dezember!B$46</f>
        <v>0</v>
      </c>
      <c r="G31" s="3">
        <f>Dezember!C$46</f>
        <v>0</v>
      </c>
      <c r="H31" s="3">
        <f>Dezember!D$46</f>
        <v>0</v>
      </c>
      <c r="I31" s="3">
        <f>Dezember!E$46</f>
        <v>0</v>
      </c>
    </row>
    <row r="32" spans="1:9" x14ac:dyDescent="0.25">
      <c r="A32" s="1"/>
      <c r="B32" s="3"/>
      <c r="C32" s="3"/>
      <c r="D32" s="3"/>
      <c r="E32" s="3"/>
      <c r="F32" s="3"/>
      <c r="G32" s="3"/>
      <c r="H32" s="3"/>
      <c r="I32" s="3"/>
    </row>
    <row r="33" spans="1:9" x14ac:dyDescent="0.25">
      <c r="A33" s="1" t="s">
        <v>65</v>
      </c>
      <c r="B33" s="3">
        <f>Jahressumme!B$45</f>
        <v>238520144.50700003</v>
      </c>
      <c r="C33" s="3">
        <f>Jahressumme!C$45</f>
        <v>97000000</v>
      </c>
      <c r="D33" s="3">
        <f>Jahressumme!D$45</f>
        <v>44106548.399999999</v>
      </c>
      <c r="E33" s="3">
        <f>Jahressumme!E$45</f>
        <v>18493068.899999999</v>
      </c>
      <c r="F33" s="3">
        <f>Jahressumme!B$46</f>
        <v>47283017.976599216</v>
      </c>
      <c r="G33" s="3">
        <f>Jahressumme!C$46</f>
        <v>5200000</v>
      </c>
      <c r="H33" s="3">
        <f>Jahressumme!D$46</f>
        <v>9892755.2095238101</v>
      </c>
      <c r="I33" s="3">
        <f>Jahressumme!E$46</f>
        <v>4188721.4990371699</v>
      </c>
    </row>
  </sheetData>
  <mergeCells count="2">
    <mergeCell ref="F18:I18"/>
    <mergeCell ref="B18:E18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showRowColHeaders="0" zoomScaleNormal="100" workbookViewId="0">
      <selection activeCell="N15" sqref="N15"/>
    </sheetView>
  </sheetViews>
  <sheetFormatPr baseColWidth="10" defaultColWidth="11.5703125" defaultRowHeight="15" x14ac:dyDescent="0.25"/>
  <cols>
    <col min="1" max="16384" width="11.5703125" style="1"/>
  </cols>
  <sheetData/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showRowColHeaders="0" zoomScaleNormal="100" workbookViewId="0">
      <selection activeCell="P12" sqref="P12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50"/>
  <sheetViews>
    <sheetView showZeros="0" topLeftCell="A15" workbookViewId="0">
      <selection activeCell="A2" sqref="A2:E2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186" t="s">
        <v>0</v>
      </c>
      <c r="B1" s="187"/>
      <c r="C1" s="187"/>
      <c r="D1" s="187"/>
      <c r="E1" s="187"/>
    </row>
    <row r="2" spans="1:5" ht="18.75" x14ac:dyDescent="0.3">
      <c r="A2" s="186" t="s">
        <v>1</v>
      </c>
      <c r="B2" s="191"/>
      <c r="C2" s="191"/>
      <c r="D2" s="191"/>
      <c r="E2" s="191"/>
    </row>
    <row r="3" spans="1:5" x14ac:dyDescent="0.25">
      <c r="A3" s="114" t="s">
        <v>2</v>
      </c>
      <c r="B3" s="192" t="s">
        <v>74</v>
      </c>
      <c r="C3" s="193"/>
      <c r="D3" s="193"/>
      <c r="E3" s="193"/>
    </row>
    <row r="4" spans="1:5" x14ac:dyDescent="0.25">
      <c r="A4" s="91"/>
      <c r="B4" s="91"/>
      <c r="C4" s="91"/>
      <c r="D4" s="91"/>
      <c r="E4" s="91"/>
    </row>
    <row r="5" spans="1:5" x14ac:dyDescent="0.25">
      <c r="A5" s="100"/>
      <c r="B5" s="188" t="s">
        <v>3</v>
      </c>
      <c r="C5" s="189"/>
      <c r="D5" s="189"/>
      <c r="E5" s="190"/>
    </row>
    <row r="6" spans="1:5" x14ac:dyDescent="0.25">
      <c r="A6" s="101" t="s">
        <v>4</v>
      </c>
      <c r="B6" s="98" t="s">
        <v>5</v>
      </c>
      <c r="C6" s="98" t="s">
        <v>6</v>
      </c>
      <c r="D6" s="98" t="s">
        <v>7</v>
      </c>
      <c r="E6" s="99" t="s">
        <v>8</v>
      </c>
    </row>
    <row r="7" spans="1:5" x14ac:dyDescent="0.25">
      <c r="A7" s="94" t="s">
        <v>9</v>
      </c>
      <c r="B7" s="102">
        <v>48080400000</v>
      </c>
      <c r="C7" s="119">
        <v>14000000000</v>
      </c>
      <c r="D7" s="103">
        <v>18886400000</v>
      </c>
      <c r="E7" s="104">
        <v>4564120000</v>
      </c>
    </row>
    <row r="8" spans="1:5" x14ac:dyDescent="0.25">
      <c r="A8" s="95" t="s">
        <v>10</v>
      </c>
      <c r="B8" s="105"/>
      <c r="C8" s="106"/>
      <c r="D8" s="106"/>
      <c r="E8" s="107"/>
    </row>
    <row r="9" spans="1:5" x14ac:dyDescent="0.25">
      <c r="A9" s="93" t="s">
        <v>11</v>
      </c>
      <c r="B9" s="108"/>
      <c r="C9" s="109"/>
      <c r="D9" s="109"/>
      <c r="E9" s="110">
        <v>0</v>
      </c>
    </row>
    <row r="10" spans="1:5" x14ac:dyDescent="0.25">
      <c r="A10" s="95" t="s">
        <v>12</v>
      </c>
      <c r="B10" s="105"/>
      <c r="C10" s="106"/>
      <c r="D10" s="106"/>
      <c r="E10" s="107">
        <v>0</v>
      </c>
    </row>
    <row r="11" spans="1:5" x14ac:dyDescent="0.25">
      <c r="A11" s="93" t="s">
        <v>13</v>
      </c>
      <c r="B11" s="108">
        <v>64762.6</v>
      </c>
      <c r="C11" s="109"/>
      <c r="D11" s="109">
        <v>251097.60000000001</v>
      </c>
      <c r="E11" s="110">
        <v>218776</v>
      </c>
    </row>
    <row r="12" spans="1:5" x14ac:dyDescent="0.25">
      <c r="A12" s="95" t="s">
        <v>14</v>
      </c>
      <c r="B12" s="105"/>
      <c r="C12" s="106"/>
      <c r="D12" s="106"/>
      <c r="E12" s="107">
        <v>0</v>
      </c>
    </row>
    <row r="13" spans="1:5" x14ac:dyDescent="0.25">
      <c r="A13" s="93" t="s">
        <v>15</v>
      </c>
      <c r="B13" s="108"/>
      <c r="C13" s="109"/>
      <c r="D13" s="109"/>
      <c r="E13" s="110"/>
    </row>
    <row r="14" spans="1:5" x14ac:dyDescent="0.25">
      <c r="A14" s="95" t="s">
        <v>16</v>
      </c>
      <c r="B14" s="105"/>
      <c r="C14" s="106"/>
      <c r="D14" s="106"/>
      <c r="E14" s="107">
        <v>0</v>
      </c>
    </row>
    <row r="15" spans="1:5" x14ac:dyDescent="0.25">
      <c r="A15" s="93" t="s">
        <v>17</v>
      </c>
      <c r="B15" s="108">
        <v>28812</v>
      </c>
      <c r="C15" s="109"/>
      <c r="D15" s="109"/>
      <c r="E15" s="110">
        <v>0</v>
      </c>
    </row>
    <row r="16" spans="1:5" x14ac:dyDescent="0.25">
      <c r="A16" s="95" t="s">
        <v>18</v>
      </c>
      <c r="B16" s="105">
        <v>1160716</v>
      </c>
      <c r="C16" s="106"/>
      <c r="D16" s="106">
        <v>2891200</v>
      </c>
      <c r="E16" s="107">
        <v>1980300</v>
      </c>
    </row>
    <row r="17" spans="1:5" x14ac:dyDescent="0.25">
      <c r="A17" s="93" t="s">
        <v>19</v>
      </c>
      <c r="B17" s="108"/>
      <c r="C17" s="109"/>
      <c r="D17" s="109"/>
      <c r="E17" s="110">
        <v>0</v>
      </c>
    </row>
    <row r="18" spans="1:5" x14ac:dyDescent="0.25">
      <c r="A18" s="95" t="s">
        <v>20</v>
      </c>
      <c r="B18" s="105">
        <v>10197.799999999999</v>
      </c>
      <c r="C18" s="106"/>
      <c r="D18" s="106"/>
      <c r="E18" s="107">
        <v>0</v>
      </c>
    </row>
    <row r="19" spans="1:5" x14ac:dyDescent="0.25">
      <c r="A19" s="93" t="s">
        <v>21</v>
      </c>
      <c r="B19" s="108">
        <v>41703</v>
      </c>
      <c r="C19" s="109"/>
      <c r="D19" s="118"/>
      <c r="E19" s="110">
        <v>0</v>
      </c>
    </row>
    <row r="20" spans="1:5" x14ac:dyDescent="0.25">
      <c r="A20" s="95" t="s">
        <v>22</v>
      </c>
      <c r="B20" s="105"/>
      <c r="C20" s="106"/>
      <c r="D20" s="106"/>
      <c r="E20" s="107">
        <v>0</v>
      </c>
    </row>
    <row r="21" spans="1:5" x14ac:dyDescent="0.25">
      <c r="A21" s="93" t="s">
        <v>23</v>
      </c>
      <c r="B21" s="108"/>
      <c r="C21" s="109"/>
      <c r="D21" s="109"/>
      <c r="E21" s="110">
        <v>0</v>
      </c>
    </row>
    <row r="22" spans="1:5" x14ac:dyDescent="0.25">
      <c r="A22" s="95" t="s">
        <v>24</v>
      </c>
      <c r="B22" s="105"/>
      <c r="C22" s="106"/>
      <c r="D22" s="106"/>
      <c r="E22" s="107"/>
    </row>
    <row r="23" spans="1:5" x14ac:dyDescent="0.25">
      <c r="A23" s="93" t="s">
        <v>25</v>
      </c>
      <c r="B23" s="108"/>
      <c r="C23" s="109"/>
      <c r="D23" s="109"/>
      <c r="E23" s="110">
        <v>0</v>
      </c>
    </row>
    <row r="24" spans="1:5" x14ac:dyDescent="0.25">
      <c r="A24" s="95" t="s">
        <v>26</v>
      </c>
      <c r="B24" s="105"/>
      <c r="C24" s="106"/>
      <c r="D24" s="106"/>
      <c r="E24" s="107">
        <v>0</v>
      </c>
    </row>
    <row r="25" spans="1:5" x14ac:dyDescent="0.25">
      <c r="A25" s="93" t="s">
        <v>27</v>
      </c>
      <c r="B25" s="108"/>
      <c r="C25" s="109"/>
      <c r="D25" s="109"/>
      <c r="E25" s="110"/>
    </row>
    <row r="26" spans="1:5" x14ac:dyDescent="0.25">
      <c r="A26" s="95" t="s">
        <v>28</v>
      </c>
      <c r="B26" s="105"/>
      <c r="C26" s="106"/>
      <c r="D26" s="106"/>
      <c r="E26" s="107">
        <v>0</v>
      </c>
    </row>
    <row r="27" spans="1:5" x14ac:dyDescent="0.25">
      <c r="A27" s="93" t="s">
        <v>29</v>
      </c>
      <c r="B27" s="108"/>
      <c r="C27" s="109"/>
      <c r="D27" s="109"/>
      <c r="E27" s="110">
        <v>0</v>
      </c>
    </row>
    <row r="28" spans="1:5" x14ac:dyDescent="0.25">
      <c r="A28" s="95" t="s">
        <v>30</v>
      </c>
      <c r="B28" s="105"/>
      <c r="C28" s="106"/>
      <c r="D28" s="106"/>
      <c r="E28" s="107"/>
    </row>
    <row r="29" spans="1:5" x14ac:dyDescent="0.25">
      <c r="A29" s="93" t="s">
        <v>31</v>
      </c>
      <c r="B29" s="108">
        <v>49000</v>
      </c>
      <c r="C29" s="109"/>
      <c r="D29" s="109"/>
      <c r="E29" s="110">
        <v>0</v>
      </c>
    </row>
    <row r="30" spans="1:5" x14ac:dyDescent="0.25">
      <c r="A30" s="95" t="s">
        <v>32</v>
      </c>
      <c r="B30" s="105"/>
      <c r="C30" s="106"/>
      <c r="D30" s="106"/>
      <c r="E30" s="107"/>
    </row>
    <row r="31" spans="1:5" x14ac:dyDescent="0.25">
      <c r="A31" s="93" t="s">
        <v>33</v>
      </c>
      <c r="B31" s="108">
        <v>460486</v>
      </c>
      <c r="C31" s="109"/>
      <c r="D31" s="109"/>
      <c r="E31" s="110">
        <v>0</v>
      </c>
    </row>
    <row r="32" spans="1:5" x14ac:dyDescent="0.25">
      <c r="A32" s="95" t="s">
        <v>34</v>
      </c>
      <c r="B32" s="105">
        <v>763598</v>
      </c>
      <c r="C32" s="106"/>
      <c r="D32" s="106"/>
      <c r="E32" s="107">
        <v>0</v>
      </c>
    </row>
    <row r="33" spans="1:5" x14ac:dyDescent="0.25">
      <c r="A33" s="93" t="s">
        <v>35</v>
      </c>
      <c r="B33" s="108">
        <v>77727.8</v>
      </c>
      <c r="C33" s="109"/>
      <c r="D33" s="109"/>
      <c r="E33" s="110"/>
    </row>
    <row r="34" spans="1:5" x14ac:dyDescent="0.25">
      <c r="A34" s="95" t="s">
        <v>36</v>
      </c>
      <c r="B34" s="105"/>
      <c r="C34" s="106"/>
      <c r="D34" s="106"/>
      <c r="E34" s="107"/>
    </row>
    <row r="35" spans="1:5" x14ac:dyDescent="0.25">
      <c r="A35" s="93" t="s">
        <v>37</v>
      </c>
      <c r="B35" s="108">
        <v>142086</v>
      </c>
      <c r="C35" s="109"/>
      <c r="D35" s="109"/>
      <c r="E35" s="110">
        <v>0</v>
      </c>
    </row>
    <row r="36" spans="1:5" x14ac:dyDescent="0.25">
      <c r="A36" s="95" t="s">
        <v>38</v>
      </c>
      <c r="B36" s="105"/>
      <c r="C36" s="106"/>
      <c r="D36" s="106"/>
      <c r="E36" s="107">
        <v>0</v>
      </c>
    </row>
    <row r="37" spans="1:5" x14ac:dyDescent="0.25">
      <c r="A37" s="93" t="s">
        <v>39</v>
      </c>
      <c r="B37" s="108">
        <v>24640</v>
      </c>
      <c r="C37" s="109"/>
      <c r="D37" s="109"/>
      <c r="E37" s="110">
        <v>0</v>
      </c>
    </row>
    <row r="38" spans="1:5" x14ac:dyDescent="0.25">
      <c r="A38" s="95" t="s">
        <v>40</v>
      </c>
      <c r="B38" s="105"/>
      <c r="C38" s="106"/>
      <c r="D38" s="106"/>
      <c r="E38" s="107"/>
    </row>
    <row r="39" spans="1:5" x14ac:dyDescent="0.25">
      <c r="A39" s="93" t="s">
        <v>41</v>
      </c>
      <c r="B39" s="108">
        <v>11899448.4</v>
      </c>
      <c r="C39" s="109"/>
      <c r="D39" s="109"/>
      <c r="E39" s="110">
        <v>209346</v>
      </c>
    </row>
    <row r="40" spans="1:5" x14ac:dyDescent="0.25">
      <c r="A40" s="95" t="s">
        <v>42</v>
      </c>
      <c r="B40" s="105"/>
      <c r="C40" s="106"/>
      <c r="D40" s="106"/>
      <c r="E40" s="107">
        <v>0</v>
      </c>
    </row>
    <row r="41" spans="1:5" x14ac:dyDescent="0.25">
      <c r="A41" s="93" t="s">
        <v>43</v>
      </c>
      <c r="B41" s="108"/>
      <c r="C41" s="109"/>
      <c r="D41" s="109"/>
      <c r="E41" s="110">
        <v>0</v>
      </c>
    </row>
    <row r="42" spans="1:5" x14ac:dyDescent="0.25">
      <c r="A42" s="95" t="s">
        <v>44</v>
      </c>
      <c r="B42" s="105"/>
      <c r="C42" s="106"/>
      <c r="D42" s="106"/>
      <c r="E42" s="107">
        <v>0</v>
      </c>
    </row>
    <row r="43" spans="1:5" x14ac:dyDescent="0.25">
      <c r="A43" s="93" t="s">
        <v>45</v>
      </c>
      <c r="B43" s="108"/>
      <c r="C43" s="109"/>
      <c r="D43" s="109"/>
      <c r="E43" s="110">
        <v>0</v>
      </c>
    </row>
    <row r="44" spans="1:5" ht="15.75" thickBot="1" x14ac:dyDescent="0.3">
      <c r="A44" s="95" t="s">
        <v>46</v>
      </c>
      <c r="B44" s="105"/>
      <c r="C44" s="106"/>
      <c r="D44" s="106"/>
      <c r="E44" s="107"/>
    </row>
    <row r="45" spans="1:5" ht="15.75" thickTop="1" x14ac:dyDescent="0.25">
      <c r="A45" s="97" t="s">
        <v>47</v>
      </c>
      <c r="B45" s="111">
        <v>14723177.600000001</v>
      </c>
      <c r="C45" s="112">
        <v>0</v>
      </c>
      <c r="D45" s="112">
        <v>3142297.6000000001</v>
      </c>
      <c r="E45" s="113">
        <v>2408422</v>
      </c>
    </row>
    <row r="46" spans="1:5" x14ac:dyDescent="0.25">
      <c r="A46" s="96" t="s">
        <v>48</v>
      </c>
      <c r="B46" s="115">
        <v>3967549.1015464924</v>
      </c>
      <c r="C46" s="116">
        <v>0</v>
      </c>
      <c r="D46" s="116">
        <v>695355.88571428577</v>
      </c>
      <c r="E46" s="117">
        <v>535728.77777777775</v>
      </c>
    </row>
    <row r="47" spans="1:5" x14ac:dyDescent="0.25">
      <c r="A47" s="91"/>
      <c r="B47" s="91"/>
      <c r="C47" s="91"/>
      <c r="D47" s="91"/>
      <c r="E47" s="91"/>
    </row>
    <row r="48" spans="1:5" ht="30" customHeight="1" x14ac:dyDescent="0.25">
      <c r="A48" s="185" t="s">
        <v>49</v>
      </c>
      <c r="B48" s="185"/>
      <c r="C48" s="185"/>
      <c r="D48" s="185"/>
      <c r="E48" s="185"/>
    </row>
    <row r="49" spans="1:5" x14ac:dyDescent="0.25">
      <c r="A49" s="92" t="s">
        <v>70</v>
      </c>
      <c r="B49" s="91"/>
      <c r="C49" s="91"/>
      <c r="D49" s="91"/>
      <c r="E49" s="91"/>
    </row>
    <row r="50" spans="1:5" x14ac:dyDescent="0.25">
      <c r="A50" s="14"/>
    </row>
  </sheetData>
  <mergeCells count="5">
    <mergeCell ref="A48:E48"/>
    <mergeCell ref="A1:E1"/>
    <mergeCell ref="B5:E5"/>
    <mergeCell ref="A2:E2"/>
    <mergeCell ref="B3:E3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49"/>
  <sheetViews>
    <sheetView showZeros="0" topLeftCell="A15" workbookViewId="0">
      <selection activeCell="C45" sqref="C45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186" t="s">
        <v>0</v>
      </c>
      <c r="B1" s="187"/>
      <c r="C1" s="187"/>
      <c r="D1" s="187"/>
      <c r="E1" s="187"/>
    </row>
    <row r="2" spans="1:5" ht="18.75" x14ac:dyDescent="0.3">
      <c r="A2" s="186" t="s">
        <v>1</v>
      </c>
      <c r="B2" s="191"/>
      <c r="C2" s="191"/>
      <c r="D2" s="191"/>
      <c r="E2" s="191"/>
    </row>
    <row r="3" spans="1:5" x14ac:dyDescent="0.25">
      <c r="A3" s="114" t="s">
        <v>2</v>
      </c>
      <c r="B3" s="192" t="s">
        <v>75</v>
      </c>
      <c r="C3" s="193"/>
      <c r="D3" s="193"/>
      <c r="E3" s="193"/>
    </row>
    <row r="4" spans="1:5" x14ac:dyDescent="0.25">
      <c r="A4" s="92"/>
      <c r="B4" s="92"/>
      <c r="C4" s="92"/>
      <c r="D4" s="92"/>
      <c r="E4" s="92"/>
    </row>
    <row r="5" spans="1:5" x14ac:dyDescent="0.25">
      <c r="A5" s="100"/>
      <c r="B5" s="188" t="s">
        <v>3</v>
      </c>
      <c r="C5" s="189"/>
      <c r="D5" s="189"/>
      <c r="E5" s="190"/>
    </row>
    <row r="6" spans="1:5" x14ac:dyDescent="0.25">
      <c r="A6" s="101" t="s">
        <v>4</v>
      </c>
      <c r="B6" s="98" t="s">
        <v>5</v>
      </c>
      <c r="C6" s="98" t="s">
        <v>6</v>
      </c>
      <c r="D6" s="98" t="s">
        <v>7</v>
      </c>
      <c r="E6" s="99" t="s">
        <v>8</v>
      </c>
    </row>
    <row r="7" spans="1:5" x14ac:dyDescent="0.25">
      <c r="A7" s="94" t="s">
        <v>9</v>
      </c>
      <c r="B7" s="102">
        <v>2283221500000</v>
      </c>
      <c r="C7" s="119">
        <v>89000000000</v>
      </c>
      <c r="D7" s="103">
        <v>22250000000</v>
      </c>
      <c r="E7" s="104">
        <v>2319940000</v>
      </c>
    </row>
    <row r="8" spans="1:5" x14ac:dyDescent="0.25">
      <c r="A8" s="95" t="s">
        <v>10</v>
      </c>
      <c r="B8" s="105"/>
      <c r="C8" s="106"/>
      <c r="D8" s="106"/>
      <c r="E8" s="107"/>
    </row>
    <row r="9" spans="1:5" x14ac:dyDescent="0.25">
      <c r="A9" s="93" t="s">
        <v>11</v>
      </c>
      <c r="B9" s="108"/>
      <c r="C9" s="109"/>
      <c r="D9" s="109"/>
      <c r="E9" s="110">
        <v>0</v>
      </c>
    </row>
    <row r="10" spans="1:5" x14ac:dyDescent="0.25">
      <c r="A10" s="95" t="s">
        <v>12</v>
      </c>
      <c r="B10" s="105"/>
      <c r="C10" s="106"/>
      <c r="D10" s="106"/>
      <c r="E10" s="107">
        <v>0</v>
      </c>
    </row>
    <row r="11" spans="1:5" x14ac:dyDescent="0.25">
      <c r="A11" s="93" t="s">
        <v>13</v>
      </c>
      <c r="B11" s="108">
        <v>262064</v>
      </c>
      <c r="C11" s="109"/>
      <c r="D11" s="109"/>
      <c r="E11" s="110">
        <v>100424.8</v>
      </c>
    </row>
    <row r="12" spans="1:5" x14ac:dyDescent="0.25">
      <c r="A12" s="95" t="s">
        <v>14</v>
      </c>
      <c r="B12" s="105"/>
      <c r="C12" s="106"/>
      <c r="D12" s="106"/>
      <c r="E12" s="107">
        <v>0</v>
      </c>
    </row>
    <row r="13" spans="1:5" x14ac:dyDescent="0.25">
      <c r="A13" s="93" t="s">
        <v>15</v>
      </c>
      <c r="B13" s="108"/>
      <c r="C13" s="109"/>
      <c r="D13" s="109"/>
      <c r="E13" s="110"/>
    </row>
    <row r="14" spans="1:5" x14ac:dyDescent="0.25">
      <c r="A14" s="95" t="s">
        <v>16</v>
      </c>
      <c r="B14" s="105"/>
      <c r="C14" s="106"/>
      <c r="D14" s="106"/>
      <c r="E14" s="107">
        <v>0</v>
      </c>
    </row>
    <row r="15" spans="1:5" x14ac:dyDescent="0.25">
      <c r="A15" s="93" t="s">
        <v>17</v>
      </c>
      <c r="B15" s="108">
        <v>107387.5</v>
      </c>
      <c r="C15" s="109"/>
      <c r="D15" s="109"/>
      <c r="E15" s="110">
        <v>0</v>
      </c>
    </row>
    <row r="16" spans="1:5" x14ac:dyDescent="0.25">
      <c r="A16" s="95" t="s">
        <v>18</v>
      </c>
      <c r="B16" s="105">
        <v>2656431</v>
      </c>
      <c r="C16" s="106"/>
      <c r="D16" s="106">
        <v>3381110</v>
      </c>
      <c r="E16" s="107">
        <v>1747900</v>
      </c>
    </row>
    <row r="17" spans="1:5" x14ac:dyDescent="0.25">
      <c r="A17" s="93" t="s">
        <v>19</v>
      </c>
      <c r="B17" s="108">
        <v>184600</v>
      </c>
      <c r="C17" s="109"/>
      <c r="D17" s="109"/>
      <c r="E17" s="110">
        <v>0</v>
      </c>
    </row>
    <row r="18" spans="1:5" x14ac:dyDescent="0.25">
      <c r="A18" s="95" t="s">
        <v>20</v>
      </c>
      <c r="B18" s="105">
        <v>16519.400000000001</v>
      </c>
      <c r="C18" s="106"/>
      <c r="D18" s="106"/>
      <c r="E18" s="107">
        <v>0</v>
      </c>
    </row>
    <row r="19" spans="1:5" x14ac:dyDescent="0.25">
      <c r="A19" s="93" t="s">
        <v>21</v>
      </c>
      <c r="B19" s="108">
        <v>21573.200000000001</v>
      </c>
      <c r="C19" s="109"/>
      <c r="D19" s="118"/>
      <c r="E19" s="110">
        <v>0</v>
      </c>
    </row>
    <row r="20" spans="1:5" x14ac:dyDescent="0.25">
      <c r="A20" s="95" t="s">
        <v>22</v>
      </c>
      <c r="B20" s="105"/>
      <c r="C20" s="106"/>
      <c r="D20" s="106"/>
      <c r="E20" s="107">
        <v>0</v>
      </c>
    </row>
    <row r="21" spans="1:5" x14ac:dyDescent="0.25">
      <c r="A21" s="93" t="s">
        <v>23</v>
      </c>
      <c r="B21" s="108"/>
      <c r="C21" s="109"/>
      <c r="D21" s="109"/>
      <c r="E21" s="110">
        <v>0</v>
      </c>
    </row>
    <row r="22" spans="1:5" x14ac:dyDescent="0.25">
      <c r="A22" s="95" t="s">
        <v>24</v>
      </c>
      <c r="B22" s="105"/>
      <c r="C22" s="106"/>
      <c r="D22" s="106"/>
      <c r="E22" s="107"/>
    </row>
    <row r="23" spans="1:5" x14ac:dyDescent="0.25">
      <c r="A23" s="93" t="s">
        <v>25</v>
      </c>
      <c r="B23" s="108"/>
      <c r="C23" s="109"/>
      <c r="D23" s="109"/>
      <c r="E23" s="110">
        <v>0</v>
      </c>
    </row>
    <row r="24" spans="1:5" x14ac:dyDescent="0.25">
      <c r="A24" s="95" t="s">
        <v>26</v>
      </c>
      <c r="B24" s="105"/>
      <c r="C24" s="106"/>
      <c r="D24" s="106"/>
      <c r="E24" s="107">
        <v>0</v>
      </c>
    </row>
    <row r="25" spans="1:5" x14ac:dyDescent="0.25">
      <c r="A25" s="93" t="s">
        <v>27</v>
      </c>
      <c r="B25" s="108"/>
      <c r="C25" s="109"/>
      <c r="D25" s="109"/>
      <c r="E25" s="110"/>
    </row>
    <row r="26" spans="1:5" x14ac:dyDescent="0.25">
      <c r="A26" s="95" t="s">
        <v>28</v>
      </c>
      <c r="B26" s="105"/>
      <c r="C26" s="106"/>
      <c r="D26" s="106"/>
      <c r="E26" s="107">
        <v>0</v>
      </c>
    </row>
    <row r="27" spans="1:5" x14ac:dyDescent="0.25">
      <c r="A27" s="93" t="s">
        <v>29</v>
      </c>
      <c r="B27" s="108"/>
      <c r="C27" s="109"/>
      <c r="D27" s="109"/>
      <c r="E27" s="110">
        <v>0</v>
      </c>
    </row>
    <row r="28" spans="1:5" x14ac:dyDescent="0.25">
      <c r="A28" s="95" t="s">
        <v>30</v>
      </c>
      <c r="B28" s="105"/>
      <c r="C28" s="106"/>
      <c r="D28" s="106"/>
      <c r="E28" s="107"/>
    </row>
    <row r="29" spans="1:5" x14ac:dyDescent="0.25">
      <c r="A29" s="93" t="s">
        <v>31</v>
      </c>
      <c r="B29" s="108">
        <v>100281</v>
      </c>
      <c r="C29" s="109"/>
      <c r="D29" s="109"/>
      <c r="E29" s="110">
        <v>0</v>
      </c>
    </row>
    <row r="30" spans="1:5" x14ac:dyDescent="0.25">
      <c r="A30" s="95" t="s">
        <v>32</v>
      </c>
      <c r="B30" s="105"/>
      <c r="C30" s="106"/>
      <c r="D30" s="106"/>
      <c r="E30" s="107"/>
    </row>
    <row r="31" spans="1:5" x14ac:dyDescent="0.25">
      <c r="A31" s="93" t="s">
        <v>33</v>
      </c>
      <c r="B31" s="108">
        <v>976225</v>
      </c>
      <c r="C31" s="109"/>
      <c r="D31" s="109"/>
      <c r="E31" s="110">
        <v>0</v>
      </c>
    </row>
    <row r="32" spans="1:5" x14ac:dyDescent="0.25">
      <c r="A32" s="95" t="s">
        <v>34</v>
      </c>
      <c r="B32" s="105">
        <v>1530670</v>
      </c>
      <c r="C32" s="106"/>
      <c r="D32" s="106"/>
      <c r="E32" s="107">
        <v>0</v>
      </c>
    </row>
    <row r="33" spans="1:5" x14ac:dyDescent="0.25">
      <c r="A33" s="93" t="s">
        <v>35</v>
      </c>
      <c r="B33" s="108">
        <v>249773.5</v>
      </c>
      <c r="C33" s="109">
        <v>150000</v>
      </c>
      <c r="D33" s="109"/>
      <c r="E33" s="110"/>
    </row>
    <row r="34" spans="1:5" x14ac:dyDescent="0.25">
      <c r="A34" s="95" t="s">
        <v>36</v>
      </c>
      <c r="B34" s="105"/>
      <c r="C34" s="106"/>
      <c r="D34" s="106"/>
      <c r="E34" s="107"/>
    </row>
    <row r="35" spans="1:5" x14ac:dyDescent="0.25">
      <c r="A35" s="93" t="s">
        <v>37</v>
      </c>
      <c r="B35" s="108">
        <v>202887.5</v>
      </c>
      <c r="C35" s="109"/>
      <c r="D35" s="109"/>
      <c r="E35" s="110">
        <v>0</v>
      </c>
    </row>
    <row r="36" spans="1:5" x14ac:dyDescent="0.25">
      <c r="A36" s="95" t="s">
        <v>38</v>
      </c>
      <c r="B36" s="105"/>
      <c r="C36" s="106"/>
      <c r="D36" s="106"/>
      <c r="E36" s="107">
        <v>0</v>
      </c>
    </row>
    <row r="37" spans="1:5" x14ac:dyDescent="0.25">
      <c r="A37" s="93" t="s">
        <v>39</v>
      </c>
      <c r="B37" s="108">
        <v>18924</v>
      </c>
      <c r="C37" s="109"/>
      <c r="D37" s="109"/>
      <c r="E37" s="110">
        <v>0</v>
      </c>
    </row>
    <row r="38" spans="1:5" x14ac:dyDescent="0.25">
      <c r="A38" s="95" t="s">
        <v>40</v>
      </c>
      <c r="B38" s="105"/>
      <c r="C38" s="106"/>
      <c r="D38" s="106"/>
      <c r="E38" s="107"/>
    </row>
    <row r="39" spans="1:5" x14ac:dyDescent="0.25">
      <c r="A39" s="93" t="s">
        <v>41</v>
      </c>
      <c r="B39" s="108">
        <v>8705088.4000000004</v>
      </c>
      <c r="C39" s="109"/>
      <c r="D39" s="109"/>
      <c r="E39" s="110">
        <v>122829.7</v>
      </c>
    </row>
    <row r="40" spans="1:5" x14ac:dyDescent="0.25">
      <c r="A40" s="95" t="s">
        <v>42</v>
      </c>
      <c r="B40" s="105"/>
      <c r="C40" s="106"/>
      <c r="D40" s="106"/>
      <c r="E40" s="107">
        <v>0</v>
      </c>
    </row>
    <row r="41" spans="1:5" x14ac:dyDescent="0.25">
      <c r="A41" s="93" t="s">
        <v>43</v>
      </c>
      <c r="B41" s="108">
        <v>30707.5</v>
      </c>
      <c r="C41" s="109"/>
      <c r="D41" s="109"/>
      <c r="E41" s="110">
        <v>0</v>
      </c>
    </row>
    <row r="42" spans="1:5" x14ac:dyDescent="0.25">
      <c r="A42" s="95" t="s">
        <v>44</v>
      </c>
      <c r="B42" s="105"/>
      <c r="C42" s="106"/>
      <c r="D42" s="106"/>
      <c r="E42" s="107">
        <v>0</v>
      </c>
    </row>
    <row r="43" spans="1:5" x14ac:dyDescent="0.25">
      <c r="A43" s="93" t="s">
        <v>45</v>
      </c>
      <c r="B43" s="108"/>
      <c r="C43" s="109"/>
      <c r="D43" s="109"/>
      <c r="E43" s="110">
        <v>0</v>
      </c>
    </row>
    <row r="44" spans="1:5" ht="15.75" thickBot="1" x14ac:dyDescent="0.3">
      <c r="A44" s="95" t="s">
        <v>76</v>
      </c>
      <c r="B44" s="105"/>
      <c r="C44" s="106">
        <v>50000000</v>
      </c>
      <c r="D44" s="106"/>
      <c r="E44" s="107"/>
    </row>
    <row r="45" spans="1:5" ht="15.75" thickTop="1" x14ac:dyDescent="0.25">
      <c r="A45" s="97" t="s">
        <v>47</v>
      </c>
      <c r="B45" s="111">
        <v>15063132</v>
      </c>
      <c r="C45" s="112">
        <v>50000000</v>
      </c>
      <c r="D45" s="112">
        <v>3381110</v>
      </c>
      <c r="E45" s="113">
        <v>1971154.5</v>
      </c>
    </row>
    <row r="46" spans="1:5" x14ac:dyDescent="0.25">
      <c r="A46" s="96" t="s">
        <v>48</v>
      </c>
      <c r="B46" s="115">
        <v>3656203.8023025626</v>
      </c>
      <c r="C46" s="116">
        <v>2600000</v>
      </c>
      <c r="D46" s="116">
        <v>805026.19047619053</v>
      </c>
      <c r="E46" s="117">
        <v>453075.60555555561</v>
      </c>
    </row>
    <row r="48" spans="1:5" ht="30" customHeight="1" x14ac:dyDescent="0.25">
      <c r="A48" s="185" t="s">
        <v>49</v>
      </c>
      <c r="B48" s="185"/>
      <c r="C48" s="185"/>
      <c r="D48" s="185"/>
      <c r="E48" s="185"/>
    </row>
    <row r="49" spans="1:1" x14ac:dyDescent="0.25">
      <c r="A49" s="92" t="s">
        <v>70</v>
      </c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49"/>
  <sheetViews>
    <sheetView showZeros="0" topLeftCell="A15" workbookViewId="0">
      <selection activeCell="C45" sqref="C45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186" t="s">
        <v>0</v>
      </c>
      <c r="B1" s="187"/>
      <c r="C1" s="187"/>
      <c r="D1" s="187"/>
      <c r="E1" s="187"/>
    </row>
    <row r="2" spans="1:5" ht="18.75" x14ac:dyDescent="0.3">
      <c r="A2" s="186" t="s">
        <v>1</v>
      </c>
      <c r="B2" s="191"/>
      <c r="C2" s="191"/>
      <c r="D2" s="191"/>
      <c r="E2" s="191"/>
    </row>
    <row r="3" spans="1:5" x14ac:dyDescent="0.25">
      <c r="A3" s="114" t="s">
        <v>2</v>
      </c>
      <c r="B3" s="192" t="s">
        <v>77</v>
      </c>
      <c r="C3" s="193"/>
      <c r="D3" s="193"/>
      <c r="E3" s="193"/>
    </row>
    <row r="4" spans="1:5" x14ac:dyDescent="0.25">
      <c r="A4" s="92"/>
      <c r="B4" s="92"/>
      <c r="C4" s="92"/>
      <c r="D4" s="92"/>
      <c r="E4" s="92"/>
    </row>
    <row r="5" spans="1:5" x14ac:dyDescent="0.25">
      <c r="A5" s="100"/>
      <c r="B5" s="188" t="s">
        <v>3</v>
      </c>
      <c r="C5" s="189"/>
      <c r="D5" s="189"/>
      <c r="E5" s="190"/>
    </row>
    <row r="6" spans="1:5" x14ac:dyDescent="0.25">
      <c r="A6" s="101" t="s">
        <v>4</v>
      </c>
      <c r="B6" s="98" t="s">
        <v>5</v>
      </c>
      <c r="C6" s="98" t="s">
        <v>6</v>
      </c>
      <c r="D6" s="98" t="s">
        <v>7</v>
      </c>
      <c r="E6" s="99" t="s">
        <v>8</v>
      </c>
    </row>
    <row r="7" spans="1:5" x14ac:dyDescent="0.25">
      <c r="A7" s="94" t="s">
        <v>9</v>
      </c>
      <c r="B7" s="102">
        <v>73230572800</v>
      </c>
      <c r="C7" s="119">
        <v>2600000000000</v>
      </c>
      <c r="D7" s="103">
        <v>28009500000</v>
      </c>
      <c r="E7" s="104">
        <v>4115798500</v>
      </c>
    </row>
    <row r="8" spans="1:5" x14ac:dyDescent="0.25">
      <c r="A8" s="95" t="s">
        <v>10</v>
      </c>
      <c r="B8" s="105"/>
      <c r="C8" s="106"/>
      <c r="D8" s="106"/>
      <c r="E8" s="107"/>
    </row>
    <row r="9" spans="1:5" x14ac:dyDescent="0.25">
      <c r="A9" s="93" t="s">
        <v>11</v>
      </c>
      <c r="B9" s="108"/>
      <c r="C9" s="109"/>
      <c r="D9" s="109"/>
      <c r="E9" s="110">
        <v>0</v>
      </c>
    </row>
    <row r="10" spans="1:5" x14ac:dyDescent="0.25">
      <c r="A10" s="95" t="s">
        <v>12</v>
      </c>
      <c r="B10" s="105"/>
      <c r="C10" s="106"/>
      <c r="D10" s="106"/>
      <c r="E10" s="107">
        <v>0</v>
      </c>
    </row>
    <row r="11" spans="1:5" x14ac:dyDescent="0.25">
      <c r="A11" s="93" t="s">
        <v>13</v>
      </c>
      <c r="B11" s="108">
        <v>116516</v>
      </c>
      <c r="C11" s="109"/>
      <c r="D11" s="109"/>
      <c r="E11" s="110">
        <v>229625</v>
      </c>
    </row>
    <row r="12" spans="1:5" x14ac:dyDescent="0.25">
      <c r="A12" s="95" t="s">
        <v>14</v>
      </c>
      <c r="B12" s="105"/>
      <c r="C12" s="106"/>
      <c r="D12" s="106"/>
      <c r="E12" s="107">
        <v>0</v>
      </c>
    </row>
    <row r="13" spans="1:5" x14ac:dyDescent="0.25">
      <c r="A13" s="93" t="s">
        <v>15</v>
      </c>
      <c r="B13" s="108"/>
      <c r="C13" s="109"/>
      <c r="D13" s="109"/>
      <c r="E13" s="110"/>
    </row>
    <row r="14" spans="1:5" x14ac:dyDescent="0.25">
      <c r="A14" s="95" t="s">
        <v>16</v>
      </c>
      <c r="B14" s="105"/>
      <c r="C14" s="106"/>
      <c r="D14" s="106"/>
      <c r="E14" s="107">
        <v>0</v>
      </c>
    </row>
    <row r="15" spans="1:5" x14ac:dyDescent="0.25">
      <c r="A15" s="93" t="s">
        <v>17</v>
      </c>
      <c r="B15" s="108">
        <v>91276.1</v>
      </c>
      <c r="C15" s="109"/>
      <c r="D15" s="109"/>
      <c r="E15" s="110">
        <v>0</v>
      </c>
    </row>
    <row r="16" spans="1:5" x14ac:dyDescent="0.25">
      <c r="A16" s="95" t="s">
        <v>18</v>
      </c>
      <c r="B16" s="105">
        <v>3814390</v>
      </c>
      <c r="C16" s="106"/>
      <c r="D16" s="106">
        <v>6001660</v>
      </c>
      <c r="E16" s="107">
        <v>2920830</v>
      </c>
    </row>
    <row r="17" spans="1:5" x14ac:dyDescent="0.25">
      <c r="A17" s="93" t="s">
        <v>19</v>
      </c>
      <c r="B17" s="108"/>
      <c r="C17" s="109"/>
      <c r="D17" s="109"/>
      <c r="E17" s="110">
        <v>0</v>
      </c>
    </row>
    <row r="18" spans="1:5" x14ac:dyDescent="0.25">
      <c r="A18" s="95" t="s">
        <v>20</v>
      </c>
      <c r="B18" s="105">
        <v>23205</v>
      </c>
      <c r="C18" s="106"/>
      <c r="D18" s="106"/>
      <c r="E18" s="107">
        <v>972096</v>
      </c>
    </row>
    <row r="19" spans="1:5" x14ac:dyDescent="0.25">
      <c r="A19" s="93" t="s">
        <v>21</v>
      </c>
      <c r="B19" s="108">
        <v>18097.5</v>
      </c>
      <c r="C19" s="109"/>
      <c r="D19" s="118"/>
      <c r="E19" s="110">
        <v>0</v>
      </c>
    </row>
    <row r="20" spans="1:5" x14ac:dyDescent="0.25">
      <c r="A20" s="95" t="s">
        <v>22</v>
      </c>
      <c r="B20" s="105"/>
      <c r="C20" s="106"/>
      <c r="D20" s="106"/>
      <c r="E20" s="107">
        <v>0</v>
      </c>
    </row>
    <row r="21" spans="1:5" x14ac:dyDescent="0.25">
      <c r="A21" s="93" t="s">
        <v>23</v>
      </c>
      <c r="B21" s="108"/>
      <c r="C21" s="109"/>
      <c r="D21" s="109"/>
      <c r="E21" s="110">
        <v>0</v>
      </c>
    </row>
    <row r="22" spans="1:5" x14ac:dyDescent="0.25">
      <c r="A22" s="95" t="s">
        <v>24</v>
      </c>
      <c r="B22" s="105"/>
      <c r="C22" s="106"/>
      <c r="D22" s="106"/>
      <c r="E22" s="107"/>
    </row>
    <row r="23" spans="1:5" x14ac:dyDescent="0.25">
      <c r="A23" s="93" t="s">
        <v>25</v>
      </c>
      <c r="B23" s="108"/>
      <c r="C23" s="109"/>
      <c r="D23" s="109"/>
      <c r="E23" s="110">
        <v>0</v>
      </c>
    </row>
    <row r="24" spans="1:5" x14ac:dyDescent="0.25">
      <c r="A24" s="95" t="s">
        <v>26</v>
      </c>
      <c r="B24" s="105"/>
      <c r="C24" s="106"/>
      <c r="D24" s="106"/>
      <c r="E24" s="107">
        <v>0</v>
      </c>
    </row>
    <row r="25" spans="1:5" x14ac:dyDescent="0.25">
      <c r="A25" s="93" t="s">
        <v>27</v>
      </c>
      <c r="B25" s="108"/>
      <c r="C25" s="109"/>
      <c r="D25" s="109"/>
      <c r="E25" s="110"/>
    </row>
    <row r="26" spans="1:5" x14ac:dyDescent="0.25">
      <c r="A26" s="95" t="s">
        <v>28</v>
      </c>
      <c r="B26" s="105"/>
      <c r="C26" s="106"/>
      <c r="D26" s="106"/>
      <c r="E26" s="107">
        <v>0</v>
      </c>
    </row>
    <row r="27" spans="1:5" x14ac:dyDescent="0.25">
      <c r="A27" s="93" t="s">
        <v>29</v>
      </c>
      <c r="B27" s="108"/>
      <c r="C27" s="109"/>
      <c r="D27" s="109"/>
      <c r="E27" s="110">
        <v>0</v>
      </c>
    </row>
    <row r="28" spans="1:5" x14ac:dyDescent="0.25">
      <c r="A28" s="95" t="s">
        <v>30</v>
      </c>
      <c r="B28" s="105"/>
      <c r="C28" s="106"/>
      <c r="D28" s="106"/>
      <c r="E28" s="107"/>
    </row>
    <row r="29" spans="1:5" x14ac:dyDescent="0.25">
      <c r="A29" s="93" t="s">
        <v>31</v>
      </c>
      <c r="B29" s="108">
        <v>431707</v>
      </c>
      <c r="C29" s="109"/>
      <c r="D29" s="109"/>
      <c r="E29" s="110">
        <v>0</v>
      </c>
    </row>
    <row r="30" spans="1:5" x14ac:dyDescent="0.25">
      <c r="A30" s="95" t="s">
        <v>32</v>
      </c>
      <c r="B30" s="105"/>
      <c r="C30" s="106"/>
      <c r="D30" s="106"/>
      <c r="E30" s="107"/>
    </row>
    <row r="31" spans="1:5" x14ac:dyDescent="0.25">
      <c r="A31" s="93" t="s">
        <v>33</v>
      </c>
      <c r="B31" s="108">
        <v>311593</v>
      </c>
      <c r="C31" s="109"/>
      <c r="D31" s="109"/>
      <c r="E31" s="110">
        <v>0</v>
      </c>
    </row>
    <row r="32" spans="1:5" x14ac:dyDescent="0.25">
      <c r="A32" s="95" t="s">
        <v>34</v>
      </c>
      <c r="B32" s="105">
        <v>1243378</v>
      </c>
      <c r="C32" s="106"/>
      <c r="D32" s="106"/>
      <c r="E32" s="107">
        <v>0</v>
      </c>
    </row>
    <row r="33" spans="1:5" x14ac:dyDescent="0.25">
      <c r="A33" s="93" t="s">
        <v>35</v>
      </c>
      <c r="B33" s="108">
        <v>345311</v>
      </c>
      <c r="C33" s="109">
        <v>16000</v>
      </c>
      <c r="D33" s="109"/>
      <c r="E33" s="110"/>
    </row>
    <row r="34" spans="1:5" x14ac:dyDescent="0.25">
      <c r="A34" s="95" t="s">
        <v>36</v>
      </c>
      <c r="B34" s="105"/>
      <c r="C34" s="106">
        <v>44000</v>
      </c>
      <c r="D34" s="106"/>
      <c r="E34" s="107"/>
    </row>
    <row r="35" spans="1:5" x14ac:dyDescent="0.25">
      <c r="A35" s="93" t="s">
        <v>37</v>
      </c>
      <c r="B35" s="108">
        <v>238301</v>
      </c>
      <c r="C35" s="109"/>
      <c r="D35" s="109"/>
      <c r="E35" s="110">
        <v>0</v>
      </c>
    </row>
    <row r="36" spans="1:5" x14ac:dyDescent="0.25">
      <c r="A36" s="95" t="s">
        <v>38</v>
      </c>
      <c r="B36" s="105">
        <v>44118</v>
      </c>
      <c r="C36" s="106"/>
      <c r="D36" s="106"/>
      <c r="E36" s="107">
        <v>0</v>
      </c>
    </row>
    <row r="37" spans="1:5" x14ac:dyDescent="0.25">
      <c r="A37" s="93" t="s">
        <v>39</v>
      </c>
      <c r="B37" s="108">
        <v>70706</v>
      </c>
      <c r="C37" s="109"/>
      <c r="D37" s="109"/>
      <c r="E37" s="110">
        <v>0</v>
      </c>
    </row>
    <row r="38" spans="1:5" x14ac:dyDescent="0.25">
      <c r="A38" s="95" t="s">
        <v>40</v>
      </c>
      <c r="B38" s="105"/>
      <c r="C38" s="106"/>
      <c r="D38" s="106"/>
      <c r="E38" s="107"/>
    </row>
    <row r="39" spans="1:5" x14ac:dyDescent="0.25">
      <c r="A39" s="93" t="s">
        <v>41</v>
      </c>
      <c r="B39" s="108">
        <v>10057936</v>
      </c>
      <c r="C39" s="109"/>
      <c r="D39" s="109"/>
      <c r="E39" s="110">
        <v>246158</v>
      </c>
    </row>
    <row r="40" spans="1:5" x14ac:dyDescent="0.25">
      <c r="A40" s="95" t="s">
        <v>42</v>
      </c>
      <c r="B40" s="105"/>
      <c r="C40" s="106"/>
      <c r="D40" s="106"/>
      <c r="E40" s="107">
        <v>0</v>
      </c>
    </row>
    <row r="41" spans="1:5" x14ac:dyDescent="0.25">
      <c r="A41" s="93" t="s">
        <v>43</v>
      </c>
      <c r="B41" s="108"/>
      <c r="C41" s="109"/>
      <c r="D41" s="109"/>
      <c r="E41" s="110">
        <v>0</v>
      </c>
    </row>
    <row r="42" spans="1:5" x14ac:dyDescent="0.25">
      <c r="A42" s="95" t="s">
        <v>44</v>
      </c>
      <c r="B42" s="105"/>
      <c r="C42" s="106"/>
      <c r="D42" s="106"/>
      <c r="E42" s="107">
        <v>0</v>
      </c>
    </row>
    <row r="43" spans="1:5" x14ac:dyDescent="0.25">
      <c r="A43" s="93" t="s">
        <v>45</v>
      </c>
      <c r="B43" s="108"/>
      <c r="C43" s="109"/>
      <c r="D43" s="109"/>
      <c r="E43" s="110">
        <v>0</v>
      </c>
    </row>
    <row r="44" spans="1:5" ht="15.75" thickBot="1" x14ac:dyDescent="0.3">
      <c r="A44" s="95" t="s">
        <v>76</v>
      </c>
      <c r="B44" s="105"/>
      <c r="C44" s="106">
        <v>8500000</v>
      </c>
      <c r="D44" s="106"/>
      <c r="E44" s="107"/>
    </row>
    <row r="45" spans="1:5" ht="15.75" thickTop="1" x14ac:dyDescent="0.25">
      <c r="A45" s="97" t="s">
        <v>47</v>
      </c>
      <c r="B45" s="111">
        <v>16806534.600000001</v>
      </c>
      <c r="C45" s="112">
        <v>8500000</v>
      </c>
      <c r="D45" s="112">
        <v>6001660</v>
      </c>
      <c r="E45" s="113">
        <v>4368709</v>
      </c>
    </row>
    <row r="46" spans="1:5" x14ac:dyDescent="0.25">
      <c r="A46" s="96" t="s">
        <v>48</v>
      </c>
      <c r="B46" s="115">
        <v>4265779.7862572111</v>
      </c>
      <c r="C46" s="116">
        <v>470000</v>
      </c>
      <c r="D46" s="116">
        <v>1428966.6666666667</v>
      </c>
      <c r="E46" s="117">
        <v>881926.58114395197</v>
      </c>
    </row>
    <row r="48" spans="1:5" ht="30" customHeight="1" x14ac:dyDescent="0.25">
      <c r="A48" s="185" t="s">
        <v>49</v>
      </c>
      <c r="B48" s="185"/>
      <c r="C48" s="185"/>
      <c r="D48" s="185"/>
      <c r="E48" s="185"/>
    </row>
    <row r="49" spans="1:1" x14ac:dyDescent="0.25">
      <c r="A49" s="92" t="s">
        <v>70</v>
      </c>
    </row>
  </sheetData>
  <mergeCells count="5">
    <mergeCell ref="A1:E1"/>
    <mergeCell ref="A2:E2"/>
    <mergeCell ref="A48:E48"/>
    <mergeCell ref="B5:E5"/>
    <mergeCell ref="B3:E3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49"/>
  <sheetViews>
    <sheetView showZeros="0" topLeftCell="A15" workbookViewId="0">
      <selection activeCell="C47" sqref="C47"/>
    </sheetView>
  </sheetViews>
  <sheetFormatPr baseColWidth="10" defaultColWidth="11.42578125" defaultRowHeight="15" x14ac:dyDescent="0.25"/>
  <cols>
    <col min="1" max="1" width="22.7109375" style="5" customWidth="1"/>
    <col min="2" max="5" width="16.7109375" style="5" customWidth="1"/>
    <col min="6" max="16384" width="11.42578125" style="5"/>
  </cols>
  <sheetData>
    <row r="1" spans="1:5" ht="18" customHeight="1" x14ac:dyDescent="0.3">
      <c r="A1" s="186" t="s">
        <v>0</v>
      </c>
      <c r="B1" s="187"/>
      <c r="C1" s="187"/>
      <c r="D1" s="187"/>
      <c r="E1" s="187"/>
    </row>
    <row r="2" spans="1:5" ht="18" customHeight="1" x14ac:dyDescent="0.3">
      <c r="A2" s="186" t="s">
        <v>1</v>
      </c>
      <c r="B2" s="191"/>
      <c r="C2" s="191"/>
      <c r="D2" s="191"/>
      <c r="E2" s="191"/>
    </row>
    <row r="3" spans="1:5" x14ac:dyDescent="0.25">
      <c r="A3" s="114" t="s">
        <v>2</v>
      </c>
      <c r="B3" s="192" t="s">
        <v>78</v>
      </c>
      <c r="C3" s="193"/>
      <c r="D3" s="193"/>
      <c r="E3" s="193"/>
    </row>
    <row r="4" spans="1:5" x14ac:dyDescent="0.25">
      <c r="A4" s="92"/>
      <c r="B4" s="92"/>
      <c r="C4" s="92"/>
      <c r="D4" s="92"/>
      <c r="E4" s="92"/>
    </row>
    <row r="5" spans="1:5" x14ac:dyDescent="0.25">
      <c r="A5" s="100"/>
      <c r="B5" s="194" t="s">
        <v>3</v>
      </c>
      <c r="C5" s="188"/>
      <c r="D5" s="188"/>
      <c r="E5" s="195"/>
    </row>
    <row r="6" spans="1:5" x14ac:dyDescent="0.25">
      <c r="A6" s="101" t="s">
        <v>4</v>
      </c>
      <c r="B6" s="98" t="s">
        <v>5</v>
      </c>
      <c r="C6" s="98" t="s">
        <v>6</v>
      </c>
      <c r="D6" s="98" t="s">
        <v>7</v>
      </c>
      <c r="E6" s="99" t="s">
        <v>8</v>
      </c>
    </row>
    <row r="7" spans="1:5" x14ac:dyDescent="0.25">
      <c r="A7" s="94" t="s">
        <v>9</v>
      </c>
      <c r="B7" s="102">
        <v>1350460815000</v>
      </c>
      <c r="C7" s="119">
        <v>7600000000000</v>
      </c>
      <c r="D7" s="103">
        <v>29078000000</v>
      </c>
      <c r="E7" s="104">
        <v>947482800</v>
      </c>
    </row>
    <row r="8" spans="1:5" x14ac:dyDescent="0.25">
      <c r="A8" s="95" t="s">
        <v>10</v>
      </c>
      <c r="B8" s="105"/>
      <c r="C8" s="106"/>
      <c r="D8" s="106"/>
      <c r="E8" s="107"/>
    </row>
    <row r="9" spans="1:5" x14ac:dyDescent="0.25">
      <c r="A9" s="93" t="s">
        <v>11</v>
      </c>
      <c r="B9" s="108"/>
      <c r="C9" s="109"/>
      <c r="D9" s="109"/>
      <c r="E9" s="110">
        <v>0</v>
      </c>
    </row>
    <row r="10" spans="1:5" x14ac:dyDescent="0.25">
      <c r="A10" s="95" t="s">
        <v>12</v>
      </c>
      <c r="B10" s="105"/>
      <c r="C10" s="106"/>
      <c r="D10" s="106"/>
      <c r="E10" s="107">
        <v>0</v>
      </c>
    </row>
    <row r="11" spans="1:5" x14ac:dyDescent="0.25">
      <c r="A11" s="93" t="s">
        <v>13</v>
      </c>
      <c r="B11" s="108">
        <v>131477</v>
      </c>
      <c r="C11" s="109"/>
      <c r="D11" s="109"/>
      <c r="E11" s="110">
        <v>62077.2</v>
      </c>
    </row>
    <row r="12" spans="1:5" x14ac:dyDescent="0.25">
      <c r="A12" s="95" t="s">
        <v>14</v>
      </c>
      <c r="B12" s="105"/>
      <c r="C12" s="106"/>
      <c r="D12" s="106"/>
      <c r="E12" s="107">
        <v>0</v>
      </c>
    </row>
    <row r="13" spans="1:5" x14ac:dyDescent="0.25">
      <c r="A13" s="93" t="s">
        <v>15</v>
      </c>
      <c r="B13" s="108"/>
      <c r="C13" s="109"/>
      <c r="D13" s="109"/>
      <c r="E13" s="110"/>
    </row>
    <row r="14" spans="1:5" x14ac:dyDescent="0.25">
      <c r="A14" s="95" t="s">
        <v>16</v>
      </c>
      <c r="B14" s="105"/>
      <c r="C14" s="106"/>
      <c r="D14" s="106"/>
      <c r="E14" s="107">
        <v>0</v>
      </c>
    </row>
    <row r="15" spans="1:5" x14ac:dyDescent="0.25">
      <c r="A15" s="93" t="s">
        <v>17</v>
      </c>
      <c r="B15" s="108">
        <v>137377.29999999999</v>
      </c>
      <c r="C15" s="109"/>
      <c r="D15" s="109"/>
      <c r="E15" s="110">
        <v>0</v>
      </c>
    </row>
    <row r="16" spans="1:5" x14ac:dyDescent="0.25">
      <c r="A16" s="95" t="s">
        <v>18</v>
      </c>
      <c r="B16" s="105">
        <v>3410824.2</v>
      </c>
      <c r="C16" s="106"/>
      <c r="D16" s="106">
        <v>2517200</v>
      </c>
      <c r="E16" s="107">
        <v>963378</v>
      </c>
    </row>
    <row r="17" spans="1:5" x14ac:dyDescent="0.25">
      <c r="A17" s="93" t="s">
        <v>19</v>
      </c>
      <c r="B17" s="108"/>
      <c r="C17" s="109"/>
      <c r="D17" s="109"/>
      <c r="E17" s="110">
        <v>0</v>
      </c>
    </row>
    <row r="18" spans="1:5" x14ac:dyDescent="0.25">
      <c r="A18" s="95" t="s">
        <v>20</v>
      </c>
      <c r="B18" s="105">
        <v>8504.9</v>
      </c>
      <c r="C18" s="106"/>
      <c r="D18" s="106"/>
      <c r="E18" s="107">
        <v>0</v>
      </c>
    </row>
    <row r="19" spans="1:5" x14ac:dyDescent="0.25">
      <c r="A19" s="93" t="s">
        <v>21</v>
      </c>
      <c r="B19" s="108">
        <v>25278.799999999999</v>
      </c>
      <c r="C19" s="109"/>
      <c r="D19" s="118"/>
      <c r="E19" s="110">
        <v>0</v>
      </c>
    </row>
    <row r="20" spans="1:5" x14ac:dyDescent="0.25">
      <c r="A20" s="95" t="s">
        <v>22</v>
      </c>
      <c r="B20" s="105"/>
      <c r="C20" s="106"/>
      <c r="D20" s="106"/>
      <c r="E20" s="107">
        <v>0</v>
      </c>
    </row>
    <row r="21" spans="1:5" x14ac:dyDescent="0.25">
      <c r="A21" s="93" t="s">
        <v>23</v>
      </c>
      <c r="B21" s="108"/>
      <c r="C21" s="109"/>
      <c r="D21" s="109"/>
      <c r="E21" s="110">
        <v>0</v>
      </c>
    </row>
    <row r="22" spans="1:5" x14ac:dyDescent="0.25">
      <c r="A22" s="95" t="s">
        <v>24</v>
      </c>
      <c r="B22" s="105"/>
      <c r="C22" s="106"/>
      <c r="D22" s="106"/>
      <c r="E22" s="107"/>
    </row>
    <row r="23" spans="1:5" x14ac:dyDescent="0.25">
      <c r="A23" s="93" t="s">
        <v>25</v>
      </c>
      <c r="B23" s="108"/>
      <c r="C23" s="109"/>
      <c r="D23" s="109"/>
      <c r="E23" s="110">
        <v>0</v>
      </c>
    </row>
    <row r="24" spans="1:5" x14ac:dyDescent="0.25">
      <c r="A24" s="95" t="s">
        <v>26</v>
      </c>
      <c r="B24" s="105"/>
      <c r="C24" s="106"/>
      <c r="D24" s="106"/>
      <c r="E24" s="107">
        <v>0</v>
      </c>
    </row>
    <row r="25" spans="1:5" x14ac:dyDescent="0.25">
      <c r="A25" s="93" t="s">
        <v>27</v>
      </c>
      <c r="B25" s="108"/>
      <c r="C25" s="109"/>
      <c r="D25" s="109"/>
      <c r="E25" s="110"/>
    </row>
    <row r="26" spans="1:5" x14ac:dyDescent="0.25">
      <c r="A26" s="95" t="s">
        <v>28</v>
      </c>
      <c r="B26" s="105"/>
      <c r="C26" s="106"/>
      <c r="D26" s="106"/>
      <c r="E26" s="107">
        <v>0</v>
      </c>
    </row>
    <row r="27" spans="1:5" x14ac:dyDescent="0.25">
      <c r="A27" s="93" t="s">
        <v>29</v>
      </c>
      <c r="B27" s="108"/>
      <c r="C27" s="109"/>
      <c r="D27" s="109"/>
      <c r="E27" s="110">
        <v>0</v>
      </c>
    </row>
    <row r="28" spans="1:5" x14ac:dyDescent="0.25">
      <c r="A28" s="95" t="s">
        <v>30</v>
      </c>
      <c r="B28" s="105"/>
      <c r="C28" s="106"/>
      <c r="D28" s="106"/>
      <c r="E28" s="107"/>
    </row>
    <row r="29" spans="1:5" x14ac:dyDescent="0.25">
      <c r="A29" s="93" t="s">
        <v>31</v>
      </c>
      <c r="B29" s="108">
        <v>284509.21999999997</v>
      </c>
      <c r="C29" s="109"/>
      <c r="D29" s="109"/>
      <c r="E29" s="110">
        <v>0</v>
      </c>
    </row>
    <row r="30" spans="1:5" x14ac:dyDescent="0.25">
      <c r="A30" s="95" t="s">
        <v>32</v>
      </c>
      <c r="B30" s="105"/>
      <c r="C30" s="106"/>
      <c r="D30" s="106"/>
      <c r="E30" s="107"/>
    </row>
    <row r="31" spans="1:5" x14ac:dyDescent="0.25">
      <c r="A31" s="93" t="s">
        <v>33</v>
      </c>
      <c r="B31" s="108">
        <v>1526930.2</v>
      </c>
      <c r="C31" s="109"/>
      <c r="D31" s="109"/>
      <c r="E31" s="110">
        <v>0</v>
      </c>
    </row>
    <row r="32" spans="1:5" x14ac:dyDescent="0.25">
      <c r="A32" s="95" t="s">
        <v>34</v>
      </c>
      <c r="B32" s="105">
        <v>3915113.4</v>
      </c>
      <c r="C32" s="106"/>
      <c r="D32" s="106"/>
      <c r="E32" s="107">
        <v>0</v>
      </c>
    </row>
    <row r="33" spans="1:5" x14ac:dyDescent="0.25">
      <c r="A33" s="93" t="s">
        <v>35</v>
      </c>
      <c r="B33" s="108">
        <v>582526.29</v>
      </c>
      <c r="C33" s="109">
        <v>22000</v>
      </c>
      <c r="D33" s="109"/>
      <c r="E33" s="110"/>
    </row>
    <row r="34" spans="1:5" x14ac:dyDescent="0.25">
      <c r="A34" s="95" t="s">
        <v>36</v>
      </c>
      <c r="B34" s="105"/>
      <c r="C34" s="106"/>
      <c r="D34" s="106"/>
      <c r="E34" s="107"/>
    </row>
    <row r="35" spans="1:5" x14ac:dyDescent="0.25">
      <c r="A35" s="93" t="s">
        <v>37</v>
      </c>
      <c r="B35" s="108">
        <v>234060</v>
      </c>
      <c r="C35" s="109"/>
      <c r="D35" s="109"/>
      <c r="E35" s="110">
        <v>0</v>
      </c>
    </row>
    <row r="36" spans="1:5" x14ac:dyDescent="0.25">
      <c r="A36" s="95" t="s">
        <v>38</v>
      </c>
      <c r="B36" s="105">
        <v>111220</v>
      </c>
      <c r="C36" s="106"/>
      <c r="D36" s="106"/>
      <c r="E36" s="107">
        <v>0</v>
      </c>
    </row>
    <row r="37" spans="1:5" x14ac:dyDescent="0.25">
      <c r="A37" s="93" t="s">
        <v>39</v>
      </c>
      <c r="B37" s="108">
        <v>310418.28000000003</v>
      </c>
      <c r="C37" s="109"/>
      <c r="D37" s="109"/>
      <c r="E37" s="110">
        <v>0</v>
      </c>
    </row>
    <row r="38" spans="1:5" x14ac:dyDescent="0.25">
      <c r="A38" s="95" t="s">
        <v>40</v>
      </c>
      <c r="B38" s="105"/>
      <c r="C38" s="106"/>
      <c r="D38" s="106"/>
      <c r="E38" s="107"/>
    </row>
    <row r="39" spans="1:5" x14ac:dyDescent="0.25">
      <c r="A39" s="93" t="s">
        <v>41</v>
      </c>
      <c r="B39" s="108">
        <v>8077481.2000000002</v>
      </c>
      <c r="C39" s="109"/>
      <c r="D39" s="109"/>
      <c r="E39" s="110">
        <v>48652.2</v>
      </c>
    </row>
    <row r="40" spans="1:5" x14ac:dyDescent="0.25">
      <c r="A40" s="95" t="s">
        <v>42</v>
      </c>
      <c r="B40" s="105"/>
      <c r="C40" s="106"/>
      <c r="D40" s="106"/>
      <c r="E40" s="107">
        <v>0</v>
      </c>
    </row>
    <row r="41" spans="1:5" x14ac:dyDescent="0.25">
      <c r="A41" s="93" t="s">
        <v>43</v>
      </c>
      <c r="B41" s="108"/>
      <c r="C41" s="109"/>
      <c r="D41" s="109"/>
      <c r="E41" s="110">
        <v>0</v>
      </c>
    </row>
    <row r="42" spans="1:5" x14ac:dyDescent="0.25">
      <c r="A42" s="95" t="s">
        <v>44</v>
      </c>
      <c r="B42" s="105"/>
      <c r="C42" s="106"/>
      <c r="D42" s="106"/>
      <c r="E42" s="107">
        <v>0</v>
      </c>
    </row>
    <row r="43" spans="1:5" x14ac:dyDescent="0.25">
      <c r="A43" s="93" t="s">
        <v>45</v>
      </c>
      <c r="B43" s="108"/>
      <c r="C43" s="109"/>
      <c r="D43" s="109"/>
      <c r="E43" s="110">
        <v>0</v>
      </c>
    </row>
    <row r="44" spans="1:5" ht="15.75" thickBot="1" x14ac:dyDescent="0.3">
      <c r="A44" s="95" t="s">
        <v>76</v>
      </c>
      <c r="B44" s="105"/>
      <c r="C44" s="106">
        <v>16000000</v>
      </c>
      <c r="D44" s="106"/>
      <c r="E44" s="107"/>
    </row>
    <row r="45" spans="1:5" ht="15.75" thickTop="1" x14ac:dyDescent="0.25">
      <c r="A45" s="97" t="s">
        <v>47</v>
      </c>
      <c r="B45" s="111">
        <v>18755720.789999999</v>
      </c>
      <c r="C45" s="112">
        <v>16000000</v>
      </c>
      <c r="D45" s="112">
        <v>2517200</v>
      </c>
      <c r="E45" s="113">
        <v>1074107.3999999999</v>
      </c>
    </row>
    <row r="46" spans="1:5" x14ac:dyDescent="0.25">
      <c r="A46" s="96" t="s">
        <v>48</v>
      </c>
      <c r="B46" s="115">
        <v>4059936.6331893699</v>
      </c>
      <c r="C46" s="116">
        <v>840000</v>
      </c>
      <c r="D46" s="116">
        <v>599333.33333333337</v>
      </c>
      <c r="E46" s="117">
        <v>244614.58095238096</v>
      </c>
    </row>
    <row r="48" spans="1:5" ht="30" customHeight="1" x14ac:dyDescent="0.25">
      <c r="A48" s="185" t="s">
        <v>49</v>
      </c>
      <c r="B48" s="185"/>
      <c r="C48" s="185"/>
      <c r="D48" s="185"/>
      <c r="E48" s="185"/>
    </row>
    <row r="49" spans="1:1" x14ac:dyDescent="0.25">
      <c r="A49" s="5" t="s">
        <v>70</v>
      </c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49"/>
  <sheetViews>
    <sheetView showZeros="0" topLeftCell="A15" workbookViewId="0">
      <selection activeCell="C46" sqref="C46"/>
    </sheetView>
  </sheetViews>
  <sheetFormatPr baseColWidth="10" defaultColWidth="11.42578125" defaultRowHeight="15" x14ac:dyDescent="0.25"/>
  <cols>
    <col min="1" max="1" width="22.7109375" style="5" customWidth="1"/>
    <col min="2" max="5" width="16.7109375" style="5" customWidth="1"/>
    <col min="6" max="16384" width="11.42578125" style="5"/>
  </cols>
  <sheetData>
    <row r="1" spans="1:5" ht="18.75" x14ac:dyDescent="0.3">
      <c r="A1" s="186" t="s">
        <v>0</v>
      </c>
      <c r="B1" s="187"/>
      <c r="C1" s="187"/>
      <c r="D1" s="187"/>
      <c r="E1" s="187"/>
    </row>
    <row r="2" spans="1:5" ht="18.75" x14ac:dyDescent="0.3">
      <c r="A2" s="186" t="s">
        <v>1</v>
      </c>
      <c r="B2" s="191"/>
      <c r="C2" s="191"/>
      <c r="D2" s="191"/>
      <c r="E2" s="191"/>
    </row>
    <row r="3" spans="1:5" x14ac:dyDescent="0.25">
      <c r="A3" s="114" t="s">
        <v>2</v>
      </c>
      <c r="B3" s="192" t="s">
        <v>79</v>
      </c>
      <c r="C3" s="193"/>
      <c r="D3" s="193"/>
      <c r="E3" s="193"/>
    </row>
    <row r="4" spans="1:5" x14ac:dyDescent="0.25">
      <c r="A4" s="92"/>
      <c r="B4" s="92"/>
      <c r="C4" s="92"/>
      <c r="D4" s="92"/>
      <c r="E4" s="92"/>
    </row>
    <row r="5" spans="1:5" x14ac:dyDescent="0.25">
      <c r="A5" s="100"/>
      <c r="B5" s="188" t="s">
        <v>3</v>
      </c>
      <c r="C5" s="189"/>
      <c r="D5" s="189"/>
      <c r="E5" s="190"/>
    </row>
    <row r="6" spans="1:5" x14ac:dyDescent="0.25">
      <c r="A6" s="101" t="s">
        <v>4</v>
      </c>
      <c r="B6" s="98" t="s">
        <v>5</v>
      </c>
      <c r="C6" s="98" t="s">
        <v>6</v>
      </c>
      <c r="D6" s="98" t="s">
        <v>7</v>
      </c>
      <c r="E6" s="99" t="s">
        <v>8</v>
      </c>
    </row>
    <row r="7" spans="1:5" x14ac:dyDescent="0.25">
      <c r="A7" s="94" t="s">
        <v>9</v>
      </c>
      <c r="B7" s="102">
        <v>3669217200000</v>
      </c>
      <c r="C7" s="119">
        <v>6600000000000</v>
      </c>
      <c r="D7" s="103">
        <v>35508000000</v>
      </c>
      <c r="E7" s="104">
        <v>741000000</v>
      </c>
    </row>
    <row r="8" spans="1:5" x14ac:dyDescent="0.25">
      <c r="A8" s="95" t="s">
        <v>10</v>
      </c>
      <c r="B8" s="105"/>
      <c r="C8" s="106"/>
      <c r="D8" s="106"/>
      <c r="E8" s="107"/>
    </row>
    <row r="9" spans="1:5" x14ac:dyDescent="0.25">
      <c r="A9" s="93" t="s">
        <v>11</v>
      </c>
      <c r="B9" s="108">
        <v>40400.400000000001</v>
      </c>
      <c r="C9" s="109"/>
      <c r="D9" s="109"/>
      <c r="E9" s="110">
        <v>0</v>
      </c>
    </row>
    <row r="10" spans="1:5" x14ac:dyDescent="0.25">
      <c r="A10" s="95" t="s">
        <v>12</v>
      </c>
      <c r="B10" s="105"/>
      <c r="C10" s="106"/>
      <c r="D10" s="106"/>
      <c r="E10" s="107">
        <v>0</v>
      </c>
    </row>
    <row r="11" spans="1:5" x14ac:dyDescent="0.25">
      <c r="A11" s="93" t="s">
        <v>13</v>
      </c>
      <c r="B11" s="108">
        <v>281016</v>
      </c>
      <c r="C11" s="109"/>
      <c r="D11" s="109">
        <v>2095779</v>
      </c>
      <c r="E11" s="110">
        <v>31023.200000000001</v>
      </c>
    </row>
    <row r="12" spans="1:5" x14ac:dyDescent="0.25">
      <c r="A12" s="95" t="s">
        <v>14</v>
      </c>
      <c r="B12" s="105"/>
      <c r="C12" s="106"/>
      <c r="D12" s="106"/>
      <c r="E12" s="107">
        <v>0</v>
      </c>
    </row>
    <row r="13" spans="1:5" x14ac:dyDescent="0.25">
      <c r="A13" s="93" t="s">
        <v>15</v>
      </c>
      <c r="B13" s="108"/>
      <c r="C13" s="109"/>
      <c r="D13" s="109"/>
      <c r="E13" s="110"/>
    </row>
    <row r="14" spans="1:5" x14ac:dyDescent="0.25">
      <c r="A14" s="95" t="s">
        <v>16</v>
      </c>
      <c r="B14" s="105"/>
      <c r="C14" s="106"/>
      <c r="D14" s="106"/>
      <c r="E14" s="107">
        <v>0</v>
      </c>
    </row>
    <row r="15" spans="1:5" x14ac:dyDescent="0.25">
      <c r="A15" s="93" t="s">
        <v>17</v>
      </c>
      <c r="B15" s="108">
        <v>395281.2</v>
      </c>
      <c r="C15" s="109"/>
      <c r="D15" s="109"/>
      <c r="E15" s="110">
        <v>0</v>
      </c>
    </row>
    <row r="16" spans="1:5" x14ac:dyDescent="0.25">
      <c r="A16" s="95" t="s">
        <v>18</v>
      </c>
      <c r="B16" s="105">
        <v>6356102.7999999998</v>
      </c>
      <c r="C16" s="106"/>
      <c r="D16" s="106">
        <v>13366610</v>
      </c>
      <c r="E16" s="107">
        <v>1126320</v>
      </c>
    </row>
    <row r="17" spans="1:5" x14ac:dyDescent="0.25">
      <c r="A17" s="93" t="s">
        <v>19</v>
      </c>
      <c r="B17" s="108">
        <v>153051</v>
      </c>
      <c r="C17" s="109"/>
      <c r="D17" s="109"/>
      <c r="E17" s="110">
        <v>0</v>
      </c>
    </row>
    <row r="18" spans="1:5" x14ac:dyDescent="0.25">
      <c r="A18" s="95" t="s">
        <v>20</v>
      </c>
      <c r="B18" s="105">
        <v>16396.900000000001</v>
      </c>
      <c r="C18" s="106"/>
      <c r="D18" s="106"/>
      <c r="E18" s="107">
        <v>0</v>
      </c>
    </row>
    <row r="19" spans="1:5" x14ac:dyDescent="0.25">
      <c r="A19" s="93" t="s">
        <v>21</v>
      </c>
      <c r="B19" s="108">
        <v>143858.6</v>
      </c>
      <c r="C19" s="109"/>
      <c r="D19" s="118"/>
      <c r="E19" s="110">
        <v>0</v>
      </c>
    </row>
    <row r="20" spans="1:5" x14ac:dyDescent="0.25">
      <c r="A20" s="95" t="s">
        <v>22</v>
      </c>
      <c r="B20" s="105"/>
      <c r="C20" s="106"/>
      <c r="D20" s="106"/>
      <c r="E20" s="107">
        <v>0</v>
      </c>
    </row>
    <row r="21" spans="1:5" x14ac:dyDescent="0.25">
      <c r="A21" s="93" t="s">
        <v>23</v>
      </c>
      <c r="B21" s="108">
        <v>53424</v>
      </c>
      <c r="C21" s="109"/>
      <c r="D21" s="109"/>
      <c r="E21" s="110">
        <v>0</v>
      </c>
    </row>
    <row r="22" spans="1:5" x14ac:dyDescent="0.25">
      <c r="A22" s="95" t="s">
        <v>24</v>
      </c>
      <c r="B22" s="105"/>
      <c r="C22" s="106"/>
      <c r="D22" s="106"/>
      <c r="E22" s="107"/>
    </row>
    <row r="23" spans="1:5" x14ac:dyDescent="0.25">
      <c r="A23" s="93" t="s">
        <v>25</v>
      </c>
      <c r="B23" s="108">
        <v>44838</v>
      </c>
      <c r="C23" s="109"/>
      <c r="D23" s="109"/>
      <c r="E23" s="110">
        <v>0</v>
      </c>
    </row>
    <row r="24" spans="1:5" x14ac:dyDescent="0.25">
      <c r="A24" s="95" t="s">
        <v>26</v>
      </c>
      <c r="B24" s="105"/>
      <c r="C24" s="106"/>
      <c r="D24" s="106"/>
      <c r="E24" s="107">
        <v>0</v>
      </c>
    </row>
    <row r="25" spans="1:5" x14ac:dyDescent="0.25">
      <c r="A25" s="93" t="s">
        <v>27</v>
      </c>
      <c r="B25" s="108"/>
      <c r="C25" s="109"/>
      <c r="D25" s="109"/>
      <c r="E25" s="110"/>
    </row>
    <row r="26" spans="1:5" x14ac:dyDescent="0.25">
      <c r="A26" s="95" t="s">
        <v>28</v>
      </c>
      <c r="B26" s="105">
        <v>219682.8</v>
      </c>
      <c r="C26" s="106">
        <v>250000</v>
      </c>
      <c r="D26" s="106"/>
      <c r="E26" s="107">
        <v>0</v>
      </c>
    </row>
    <row r="27" spans="1:5" x14ac:dyDescent="0.25">
      <c r="A27" s="93" t="s">
        <v>29</v>
      </c>
      <c r="B27" s="108">
        <v>25917</v>
      </c>
      <c r="C27" s="109"/>
      <c r="D27" s="109"/>
      <c r="E27" s="110">
        <v>0</v>
      </c>
    </row>
    <row r="28" spans="1:5" x14ac:dyDescent="0.25">
      <c r="A28" s="95" t="s">
        <v>30</v>
      </c>
      <c r="B28" s="105"/>
      <c r="C28" s="106"/>
      <c r="D28" s="106"/>
      <c r="E28" s="107"/>
    </row>
    <row r="29" spans="1:5" x14ac:dyDescent="0.25">
      <c r="A29" s="93" t="s">
        <v>31</v>
      </c>
      <c r="B29" s="108">
        <v>3724004</v>
      </c>
      <c r="C29" s="109"/>
      <c r="D29" s="109"/>
      <c r="E29" s="110">
        <v>0</v>
      </c>
    </row>
    <row r="30" spans="1:5" x14ac:dyDescent="0.25">
      <c r="A30" s="95" t="s">
        <v>32</v>
      </c>
      <c r="B30" s="105">
        <v>463090.8</v>
      </c>
      <c r="C30" s="106"/>
      <c r="D30" s="106"/>
      <c r="E30" s="107"/>
    </row>
    <row r="31" spans="1:5" x14ac:dyDescent="0.25">
      <c r="A31" s="93" t="s">
        <v>33</v>
      </c>
      <c r="B31" s="108">
        <v>4066260</v>
      </c>
      <c r="C31" s="109"/>
      <c r="D31" s="109"/>
      <c r="E31" s="110">
        <v>0</v>
      </c>
    </row>
    <row r="32" spans="1:5" x14ac:dyDescent="0.25">
      <c r="A32" s="95" t="s">
        <v>34</v>
      </c>
      <c r="B32" s="105">
        <v>1937178</v>
      </c>
      <c r="C32" s="106"/>
      <c r="D32" s="106"/>
      <c r="E32" s="107">
        <v>0</v>
      </c>
    </row>
    <row r="33" spans="1:5" x14ac:dyDescent="0.25">
      <c r="A33" s="93" t="s">
        <v>35</v>
      </c>
      <c r="B33" s="108">
        <v>4970511.5999999996</v>
      </c>
      <c r="C33" s="109">
        <v>240000</v>
      </c>
      <c r="D33" s="109"/>
      <c r="E33" s="110"/>
    </row>
    <row r="34" spans="1:5" x14ac:dyDescent="0.25">
      <c r="A34" s="95" t="s">
        <v>36</v>
      </c>
      <c r="B34" s="105">
        <v>3838698</v>
      </c>
      <c r="C34" s="106"/>
      <c r="D34" s="106"/>
      <c r="E34" s="107"/>
    </row>
    <row r="35" spans="1:5" x14ac:dyDescent="0.25">
      <c r="A35" s="93" t="s">
        <v>37</v>
      </c>
      <c r="B35" s="108">
        <v>680511.6</v>
      </c>
      <c r="C35" s="109"/>
      <c r="D35" s="109"/>
      <c r="E35" s="110">
        <v>0</v>
      </c>
    </row>
    <row r="36" spans="1:5" x14ac:dyDescent="0.25">
      <c r="A36" s="95" t="s">
        <v>38</v>
      </c>
      <c r="B36" s="105"/>
      <c r="C36" s="106"/>
      <c r="D36" s="106"/>
      <c r="E36" s="107">
        <v>0</v>
      </c>
    </row>
    <row r="37" spans="1:5" x14ac:dyDescent="0.25">
      <c r="A37" s="93" t="s">
        <v>39</v>
      </c>
      <c r="B37" s="108">
        <v>26560</v>
      </c>
      <c r="C37" s="109"/>
      <c r="D37" s="109"/>
      <c r="E37" s="110">
        <v>0</v>
      </c>
    </row>
    <row r="38" spans="1:5" x14ac:dyDescent="0.25">
      <c r="A38" s="95" t="s">
        <v>40</v>
      </c>
      <c r="B38" s="105"/>
      <c r="C38" s="106"/>
      <c r="D38" s="106"/>
      <c r="E38" s="107"/>
    </row>
    <row r="39" spans="1:5" x14ac:dyDescent="0.25">
      <c r="A39" s="93" t="s">
        <v>41</v>
      </c>
      <c r="B39" s="108">
        <v>5918626.5999999996</v>
      </c>
      <c r="C39" s="109"/>
      <c r="D39" s="109"/>
      <c r="E39" s="110">
        <v>186732</v>
      </c>
    </row>
    <row r="40" spans="1:5" x14ac:dyDescent="0.25">
      <c r="A40" s="95" t="s">
        <v>42</v>
      </c>
      <c r="B40" s="105"/>
      <c r="C40" s="106"/>
      <c r="D40" s="106"/>
      <c r="E40" s="107">
        <v>0</v>
      </c>
    </row>
    <row r="41" spans="1:5" x14ac:dyDescent="0.25">
      <c r="A41" s="93" t="s">
        <v>43</v>
      </c>
      <c r="B41" s="108">
        <v>34119</v>
      </c>
      <c r="C41" s="109"/>
      <c r="D41" s="109"/>
      <c r="E41" s="110">
        <v>0</v>
      </c>
    </row>
    <row r="42" spans="1:5" x14ac:dyDescent="0.25">
      <c r="A42" s="95" t="s">
        <v>44</v>
      </c>
      <c r="B42" s="105"/>
      <c r="C42" s="106"/>
      <c r="D42" s="106"/>
      <c r="E42" s="107">
        <v>0</v>
      </c>
    </row>
    <row r="43" spans="1:5" x14ac:dyDescent="0.25">
      <c r="A43" s="93" t="s">
        <v>45</v>
      </c>
      <c r="B43" s="108"/>
      <c r="C43" s="109"/>
      <c r="D43" s="109"/>
      <c r="E43" s="110">
        <v>0</v>
      </c>
    </row>
    <row r="44" spans="1:5" ht="15.75" thickBot="1" x14ac:dyDescent="0.3">
      <c r="A44" s="95" t="s">
        <v>76</v>
      </c>
      <c r="B44" s="105"/>
      <c r="C44" s="106">
        <v>21000000</v>
      </c>
      <c r="D44" s="106"/>
      <c r="E44" s="107"/>
    </row>
    <row r="45" spans="1:5" ht="15.75" thickTop="1" x14ac:dyDescent="0.25">
      <c r="A45" s="97" t="s">
        <v>47</v>
      </c>
      <c r="B45" s="111">
        <v>33389528.300000004</v>
      </c>
      <c r="C45" s="112">
        <v>21490000</v>
      </c>
      <c r="D45" s="112">
        <v>15462389</v>
      </c>
      <c r="E45" s="113">
        <v>1344075.2</v>
      </c>
    </row>
    <row r="46" spans="1:5" x14ac:dyDescent="0.25">
      <c r="A46" s="96" t="s">
        <v>48</v>
      </c>
      <c r="B46" s="115">
        <v>6435395.6467311531</v>
      </c>
      <c r="C46" s="116">
        <v>2117414.59627329</v>
      </c>
      <c r="D46" s="116">
        <v>3240742.2738095238</v>
      </c>
      <c r="E46" s="117">
        <v>320903.18412698415</v>
      </c>
    </row>
    <row r="48" spans="1:5" ht="30" customHeight="1" x14ac:dyDescent="0.25">
      <c r="A48" s="185" t="s">
        <v>49</v>
      </c>
      <c r="B48" s="185"/>
      <c r="C48" s="185"/>
      <c r="D48" s="185"/>
      <c r="E48" s="185"/>
    </row>
    <row r="49" spans="1:1" x14ac:dyDescent="0.25">
      <c r="A49" s="5" t="s">
        <v>69</v>
      </c>
    </row>
  </sheetData>
  <mergeCells count="5">
    <mergeCell ref="A48:E48"/>
    <mergeCell ref="A1:E1"/>
    <mergeCell ref="B5:E5"/>
    <mergeCell ref="A2:E2"/>
    <mergeCell ref="B3:E3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49"/>
  <sheetViews>
    <sheetView showZeros="0" topLeftCell="A18" workbookViewId="0">
      <selection activeCell="H36" sqref="H36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196" t="s">
        <v>0</v>
      </c>
      <c r="B1" s="197"/>
      <c r="C1" s="197"/>
      <c r="D1" s="197"/>
      <c r="E1" s="197"/>
    </row>
    <row r="2" spans="1:5" ht="18.75" x14ac:dyDescent="0.3">
      <c r="A2" s="196" t="s">
        <v>1</v>
      </c>
      <c r="B2" s="198"/>
      <c r="C2" s="198"/>
      <c r="D2" s="198"/>
      <c r="E2" s="198"/>
    </row>
    <row r="3" spans="1:5" x14ac:dyDescent="0.25">
      <c r="A3" s="114" t="s">
        <v>2</v>
      </c>
      <c r="B3" s="199" t="s">
        <v>80</v>
      </c>
      <c r="C3" s="200"/>
      <c r="D3" s="200"/>
      <c r="E3" s="200"/>
    </row>
    <row r="4" spans="1:5" x14ac:dyDescent="0.25">
      <c r="A4" s="92"/>
      <c r="B4" s="92"/>
      <c r="C4" s="92"/>
      <c r="D4" s="92"/>
      <c r="E4" s="92"/>
    </row>
    <row r="5" spans="1:5" x14ac:dyDescent="0.25">
      <c r="A5" s="100"/>
      <c r="B5" s="188" t="s">
        <v>3</v>
      </c>
      <c r="C5" s="189"/>
      <c r="D5" s="189"/>
      <c r="E5" s="190"/>
    </row>
    <row r="6" spans="1:5" x14ac:dyDescent="0.25">
      <c r="A6" s="101" t="s">
        <v>4</v>
      </c>
      <c r="B6" s="98" t="s">
        <v>5</v>
      </c>
      <c r="C6" s="98" t="s">
        <v>6</v>
      </c>
      <c r="D6" s="98" t="s">
        <v>7</v>
      </c>
      <c r="E6" s="99" t="s">
        <v>8</v>
      </c>
    </row>
    <row r="7" spans="1:5" x14ac:dyDescent="0.25">
      <c r="A7" s="94" t="s">
        <v>9</v>
      </c>
      <c r="B7" s="102">
        <v>332614500000</v>
      </c>
      <c r="C7" s="103">
        <v>1600000000000</v>
      </c>
      <c r="D7" s="103">
        <v>10189000000</v>
      </c>
      <c r="E7" s="104">
        <v>774230400</v>
      </c>
    </row>
    <row r="8" spans="1:5" x14ac:dyDescent="0.25">
      <c r="A8" s="95" t="s">
        <v>10</v>
      </c>
      <c r="B8" s="105"/>
      <c r="C8" s="106"/>
      <c r="D8" s="106"/>
      <c r="E8" s="107"/>
    </row>
    <row r="9" spans="1:5" x14ac:dyDescent="0.25">
      <c r="A9" s="93" t="s">
        <v>11</v>
      </c>
      <c r="B9" s="108">
        <v>215054.5</v>
      </c>
      <c r="C9" s="109"/>
      <c r="D9" s="109"/>
      <c r="E9" s="110">
        <v>0</v>
      </c>
    </row>
    <row r="10" spans="1:5" x14ac:dyDescent="0.25">
      <c r="A10" s="95" t="s">
        <v>12</v>
      </c>
      <c r="B10" s="105"/>
      <c r="C10" s="106"/>
      <c r="D10" s="106"/>
      <c r="E10" s="107">
        <v>0</v>
      </c>
    </row>
    <row r="11" spans="1:5" x14ac:dyDescent="0.25">
      <c r="A11" s="93" t="s">
        <v>13</v>
      </c>
      <c r="B11" s="108">
        <v>289444</v>
      </c>
      <c r="C11" s="109"/>
      <c r="D11" s="109">
        <v>547813.80000000005</v>
      </c>
      <c r="E11" s="110">
        <v>69426</v>
      </c>
    </row>
    <row r="12" spans="1:5" x14ac:dyDescent="0.25">
      <c r="A12" s="95" t="s">
        <v>14</v>
      </c>
      <c r="B12" s="105"/>
      <c r="C12" s="106"/>
      <c r="D12" s="106"/>
      <c r="E12" s="107">
        <v>0</v>
      </c>
    </row>
    <row r="13" spans="1:5" x14ac:dyDescent="0.25">
      <c r="A13" s="93" t="s">
        <v>15</v>
      </c>
      <c r="B13" s="108"/>
      <c r="C13" s="109"/>
      <c r="D13" s="109"/>
      <c r="E13" s="110"/>
    </row>
    <row r="14" spans="1:5" x14ac:dyDescent="0.25">
      <c r="A14" s="95" t="s">
        <v>16</v>
      </c>
      <c r="B14" s="105"/>
      <c r="C14" s="106"/>
      <c r="D14" s="106"/>
      <c r="E14" s="107">
        <v>0</v>
      </c>
    </row>
    <row r="15" spans="1:5" x14ac:dyDescent="0.25">
      <c r="A15" s="93" t="s">
        <v>17</v>
      </c>
      <c r="B15" s="108">
        <v>792795</v>
      </c>
      <c r="C15" s="109"/>
      <c r="D15" s="109"/>
      <c r="E15" s="110">
        <v>0</v>
      </c>
    </row>
    <row r="16" spans="1:5" x14ac:dyDescent="0.25">
      <c r="A16" s="95" t="s">
        <v>18</v>
      </c>
      <c r="B16" s="105">
        <v>3066068.9</v>
      </c>
      <c r="C16" s="106"/>
      <c r="D16" s="106">
        <v>3819546</v>
      </c>
      <c r="E16" s="107">
        <v>988668</v>
      </c>
    </row>
    <row r="17" spans="1:5" x14ac:dyDescent="0.25">
      <c r="A17" s="93" t="s">
        <v>19</v>
      </c>
      <c r="B17" s="108">
        <v>142450</v>
      </c>
      <c r="C17" s="109"/>
      <c r="D17" s="109"/>
      <c r="E17" s="110">
        <v>0</v>
      </c>
    </row>
    <row r="18" spans="1:5" x14ac:dyDescent="0.25">
      <c r="A18" s="95" t="s">
        <v>20</v>
      </c>
      <c r="B18" s="105">
        <v>47169.599999999999</v>
      </c>
      <c r="C18" s="106"/>
      <c r="D18" s="106"/>
      <c r="E18" s="107">
        <v>19870.8</v>
      </c>
    </row>
    <row r="19" spans="1:5" x14ac:dyDescent="0.25">
      <c r="A19" s="93" t="s">
        <v>21</v>
      </c>
      <c r="B19" s="108">
        <v>112848</v>
      </c>
      <c r="C19" s="109"/>
      <c r="D19" s="109"/>
      <c r="E19" s="110">
        <v>24838.5</v>
      </c>
    </row>
    <row r="20" spans="1:5" x14ac:dyDescent="0.25">
      <c r="A20" s="95" t="s">
        <v>22</v>
      </c>
      <c r="B20" s="105"/>
      <c r="C20" s="106"/>
      <c r="D20" s="106"/>
      <c r="E20" s="107">
        <v>24838.5</v>
      </c>
    </row>
    <row r="21" spans="1:5" x14ac:dyDescent="0.25">
      <c r="A21" s="93" t="s">
        <v>23</v>
      </c>
      <c r="B21" s="108"/>
      <c r="C21" s="109"/>
      <c r="D21" s="109"/>
      <c r="E21" s="110">
        <v>0</v>
      </c>
    </row>
    <row r="22" spans="1:5" x14ac:dyDescent="0.25">
      <c r="A22" s="95" t="s">
        <v>24</v>
      </c>
      <c r="B22" s="105"/>
      <c r="C22" s="106"/>
      <c r="D22" s="106"/>
      <c r="E22" s="107"/>
    </row>
    <row r="23" spans="1:5" x14ac:dyDescent="0.25">
      <c r="A23" s="93" t="s">
        <v>25</v>
      </c>
      <c r="B23" s="108"/>
      <c r="C23" s="109"/>
      <c r="D23" s="109"/>
      <c r="E23" s="110">
        <v>0</v>
      </c>
    </row>
    <row r="24" spans="1:5" x14ac:dyDescent="0.25">
      <c r="A24" s="95" t="s">
        <v>26</v>
      </c>
      <c r="B24" s="105"/>
      <c r="C24" s="106"/>
      <c r="D24" s="106"/>
      <c r="E24" s="107">
        <v>0</v>
      </c>
    </row>
    <row r="25" spans="1:5" x14ac:dyDescent="0.25">
      <c r="A25" s="93" t="s">
        <v>27</v>
      </c>
      <c r="B25" s="108"/>
      <c r="C25" s="109"/>
      <c r="D25" s="109"/>
      <c r="E25" s="110"/>
    </row>
    <row r="26" spans="1:5" x14ac:dyDescent="0.25">
      <c r="A26" s="95" t="s">
        <v>28</v>
      </c>
      <c r="B26" s="105">
        <v>38912</v>
      </c>
      <c r="C26" s="106">
        <v>24000</v>
      </c>
      <c r="D26" s="106"/>
      <c r="E26" s="107">
        <v>0</v>
      </c>
    </row>
    <row r="27" spans="1:5" x14ac:dyDescent="0.25">
      <c r="A27" s="93" t="s">
        <v>29</v>
      </c>
      <c r="B27" s="108"/>
      <c r="C27" s="109"/>
      <c r="D27" s="109"/>
      <c r="E27" s="110">
        <v>0</v>
      </c>
    </row>
    <row r="28" spans="1:5" x14ac:dyDescent="0.25">
      <c r="A28" s="95" t="s">
        <v>30</v>
      </c>
      <c r="B28" s="105"/>
      <c r="C28" s="106"/>
      <c r="D28" s="106"/>
      <c r="E28" s="107"/>
    </row>
    <row r="29" spans="1:5" x14ac:dyDescent="0.25">
      <c r="A29" s="93" t="s">
        <v>31</v>
      </c>
      <c r="B29" s="108">
        <v>565749.5</v>
      </c>
      <c r="C29" s="109"/>
      <c r="D29" s="109"/>
      <c r="E29" s="110">
        <v>0</v>
      </c>
    </row>
    <row r="30" spans="1:5" x14ac:dyDescent="0.25">
      <c r="A30" s="95" t="s">
        <v>32</v>
      </c>
      <c r="B30" s="105">
        <v>110200</v>
      </c>
      <c r="C30" s="106"/>
      <c r="D30" s="106"/>
      <c r="E30" s="107"/>
    </row>
    <row r="31" spans="1:5" x14ac:dyDescent="0.25">
      <c r="A31" s="93" t="s">
        <v>33</v>
      </c>
      <c r="B31" s="108">
        <v>8369250</v>
      </c>
      <c r="C31" s="109"/>
      <c r="D31" s="109"/>
      <c r="E31" s="110">
        <v>0</v>
      </c>
    </row>
    <row r="32" spans="1:5" x14ac:dyDescent="0.25">
      <c r="A32" s="95" t="s">
        <v>34</v>
      </c>
      <c r="B32" s="105">
        <v>1868815</v>
      </c>
      <c r="C32" s="106"/>
      <c r="D32" s="106"/>
      <c r="E32" s="107">
        <v>0</v>
      </c>
    </row>
    <row r="33" spans="1:5" x14ac:dyDescent="0.25">
      <c r="A33" s="93" t="s">
        <v>35</v>
      </c>
      <c r="B33" s="108">
        <v>6159565</v>
      </c>
      <c r="C33" s="109">
        <v>500000</v>
      </c>
      <c r="D33" s="109"/>
      <c r="E33" s="110"/>
    </row>
    <row r="34" spans="1:5" x14ac:dyDescent="0.25">
      <c r="A34" s="95" t="s">
        <v>36</v>
      </c>
      <c r="B34" s="105">
        <v>1380136.5</v>
      </c>
      <c r="C34" s="106">
        <v>57000</v>
      </c>
      <c r="D34" s="106"/>
      <c r="E34" s="107"/>
    </row>
    <row r="35" spans="1:5" x14ac:dyDescent="0.25">
      <c r="A35" s="93" t="s">
        <v>37</v>
      </c>
      <c r="B35" s="108">
        <v>445448</v>
      </c>
      <c r="C35" s="109"/>
      <c r="D35" s="109"/>
      <c r="E35" s="110">
        <v>0</v>
      </c>
    </row>
    <row r="36" spans="1:5" x14ac:dyDescent="0.25">
      <c r="A36" s="95" t="s">
        <v>38</v>
      </c>
      <c r="B36" s="105"/>
      <c r="C36" s="106"/>
      <c r="D36" s="106"/>
      <c r="E36" s="107">
        <v>0</v>
      </c>
    </row>
    <row r="37" spans="1:5" x14ac:dyDescent="0.25">
      <c r="A37" s="93" t="s">
        <v>39</v>
      </c>
      <c r="B37" s="108"/>
      <c r="C37" s="109"/>
      <c r="D37" s="109"/>
      <c r="E37" s="110">
        <v>0</v>
      </c>
    </row>
    <row r="38" spans="1:5" x14ac:dyDescent="0.25">
      <c r="A38" s="95" t="s">
        <v>40</v>
      </c>
      <c r="B38" s="105"/>
      <c r="C38" s="106"/>
      <c r="D38" s="106"/>
      <c r="E38" s="107"/>
    </row>
    <row r="39" spans="1:5" x14ac:dyDescent="0.25">
      <c r="A39" s="93" t="s">
        <v>41</v>
      </c>
      <c r="B39" s="108">
        <v>4690459</v>
      </c>
      <c r="C39" s="109"/>
      <c r="D39" s="109"/>
      <c r="E39" s="110">
        <v>65250</v>
      </c>
    </row>
    <row r="40" spans="1:5" x14ac:dyDescent="0.25">
      <c r="A40" s="95" t="s">
        <v>42</v>
      </c>
      <c r="B40" s="105"/>
      <c r="C40" s="106"/>
      <c r="D40" s="106"/>
      <c r="E40" s="107">
        <v>0</v>
      </c>
    </row>
    <row r="41" spans="1:5" x14ac:dyDescent="0.25">
      <c r="A41" s="93" t="s">
        <v>43</v>
      </c>
      <c r="B41" s="108"/>
      <c r="C41" s="109"/>
      <c r="D41" s="109"/>
      <c r="E41" s="110">
        <v>0</v>
      </c>
    </row>
    <row r="42" spans="1:5" x14ac:dyDescent="0.25">
      <c r="A42" s="95" t="s">
        <v>44</v>
      </c>
      <c r="B42" s="105"/>
      <c r="C42" s="106"/>
      <c r="D42" s="106"/>
      <c r="E42" s="107">
        <v>0</v>
      </c>
    </row>
    <row r="43" spans="1:5" x14ac:dyDescent="0.25">
      <c r="A43" s="93" t="s">
        <v>45</v>
      </c>
      <c r="B43" s="108"/>
      <c r="C43" s="109"/>
      <c r="D43" s="109"/>
      <c r="E43" s="110">
        <v>0</v>
      </c>
    </row>
    <row r="44" spans="1:5" ht="15.75" thickBot="1" x14ac:dyDescent="0.3">
      <c r="A44" s="95" t="s">
        <v>46</v>
      </c>
      <c r="B44" s="105"/>
      <c r="C44" s="106"/>
      <c r="D44" s="106"/>
      <c r="E44" s="107"/>
    </row>
    <row r="45" spans="1:5" ht="15.75" thickTop="1" x14ac:dyDescent="0.25">
      <c r="A45" s="123" t="s">
        <v>47</v>
      </c>
      <c r="B45" s="111">
        <f>SUM(B8:B44)</f>
        <v>28294365</v>
      </c>
      <c r="C45" s="112">
        <f t="shared" ref="C45:E45" si="0">SUM(C8:C44)</f>
        <v>581000</v>
      </c>
      <c r="D45" s="112">
        <f t="shared" si="0"/>
        <v>4367359.8</v>
      </c>
      <c r="E45" s="113">
        <f t="shared" si="0"/>
        <v>1192891.8</v>
      </c>
    </row>
    <row r="46" spans="1:5" x14ac:dyDescent="0.25">
      <c r="A46" s="124" t="s">
        <v>48</v>
      </c>
      <c r="B46" s="125">
        <v>4917890.8285392569</v>
      </c>
      <c r="C46" s="126">
        <v>49990.372670807454</v>
      </c>
      <c r="D46" s="126">
        <v>924632.76428571437</v>
      </c>
      <c r="E46" s="127">
        <v>294132.18506493507</v>
      </c>
    </row>
    <row r="48" spans="1:5" ht="30" customHeight="1" x14ac:dyDescent="0.25">
      <c r="A48" s="185" t="s">
        <v>49</v>
      </c>
      <c r="B48" s="185"/>
      <c r="C48" s="185"/>
      <c r="D48" s="185"/>
      <c r="E48" s="185"/>
    </row>
    <row r="49" spans="1:5" x14ac:dyDescent="0.25">
      <c r="A49" s="1" t="s">
        <v>50</v>
      </c>
      <c r="B49" s="1"/>
      <c r="C49" s="1"/>
      <c r="D49" s="1"/>
      <c r="E49" s="1"/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17</vt:i4>
      </vt:variant>
      <vt:variant>
        <vt:lpstr>Benannte Bereiche</vt:lpstr>
      </vt:variant>
      <vt:variant>
        <vt:i4>13</vt:i4>
      </vt:variant>
    </vt:vector>
  </HeadingPairs>
  <TitlesOfParts>
    <vt:vector size="30" baseType="lpstr">
      <vt:lpstr>Tritium</vt:lpstr>
      <vt:lpstr>Übrige</vt:lpstr>
      <vt:lpstr> Übrige (Aeq.)</vt:lpstr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Jahressumme</vt:lpstr>
      <vt:lpstr>Zusammenzug</vt:lpstr>
      <vt:lpstr>April!Druckbereich</vt:lpstr>
      <vt:lpstr>August!Druckbereich</vt:lpstr>
      <vt:lpstr>Dezember!Druckbereich</vt:lpstr>
      <vt:lpstr>Februar!Druckbereich</vt:lpstr>
      <vt:lpstr>Jahressumme!Druckbereich</vt:lpstr>
      <vt:lpstr>Januar!Druckbereich</vt:lpstr>
      <vt:lpstr>Juli!Druckbereich</vt:lpstr>
      <vt:lpstr>Juni!Druckbereich</vt:lpstr>
      <vt:lpstr>Mai!Druckbereich</vt:lpstr>
      <vt:lpstr>März!Druckbereich</vt:lpstr>
      <vt:lpstr>November!Druckbereich</vt:lpstr>
      <vt:lpstr>Oktober!Druckbereich</vt:lpstr>
      <vt:lpstr>September!Druckbereich</vt:lpstr>
    </vt:vector>
  </TitlesOfParts>
  <Company>&lt;Your Organisation&gt;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2018-02-13T12:22:18Z</cp:lastPrinted>
  <dcterms:created xsi:type="dcterms:W3CDTF">2015-02-19T06:01:20Z</dcterms:created>
  <dcterms:modified xsi:type="dcterms:W3CDTF">2023-11-07T14:53:30Z</dcterms:modified>
</cp:coreProperties>
</file>