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985" tabRatio="901"/>
  </bookViews>
  <sheets>
    <sheet name="Tritium" sheetId="15" r:id="rId1"/>
    <sheet name="Übrige" sheetId="19" r:id="rId2"/>
    <sheet name=" Übrige (Aeq.)" sheetId="18" r:id="rId3"/>
    <sheet name="Januar" sheetId="2" r:id="rId4"/>
    <sheet name="Februar" sheetId="3" r:id="rId5"/>
    <sheet name="März" sheetId="7" r:id="rId6"/>
    <sheet name="April" sheetId="4" r:id="rId7"/>
    <sheet name="Mai" sheetId="8" r:id="rId8"/>
    <sheet name="Juni" sheetId="9" r:id="rId9"/>
    <sheet name="Juli" sheetId="10" r:id="rId10"/>
    <sheet name="August" sheetId="11" r:id="rId11"/>
    <sheet name="September" sheetId="12" r:id="rId12"/>
    <sheet name="Oktober" sheetId="13" r:id="rId13"/>
    <sheet name="November" sheetId="14" r:id="rId14"/>
    <sheet name="Dezember" sheetId="5" r:id="rId15"/>
    <sheet name="Jahressumme" sheetId="1" r:id="rId16"/>
    <sheet name="Zusammenzug" sheetId="16" state="hidden" r:id="rId17"/>
  </sheets>
  <externalReferences>
    <externalReference r:id="rId18"/>
  </externalReferences>
  <definedNames>
    <definedName name="_xlnm.Print_Area" localSheetId="6">April!$A$1:$E$49</definedName>
    <definedName name="_xlnm.Print_Area" localSheetId="10">August!$A$1:$E$49</definedName>
    <definedName name="_xlnm.Print_Area" localSheetId="14">Dezember!$A$1:$E$49</definedName>
    <definedName name="_xlnm.Print_Area" localSheetId="4">Februar!$A$1:$E$49</definedName>
    <definedName name="_xlnm.Print_Area" localSheetId="15">Jahressumme!$A$1:$E$49</definedName>
    <definedName name="_xlnm.Print_Area" localSheetId="3">Januar!$A$1:$E$49</definedName>
    <definedName name="_xlnm.Print_Area" localSheetId="9">Juli!$A$1:$E$49</definedName>
    <definedName name="_xlnm.Print_Area" localSheetId="8">Juni!$A$1:$E$49</definedName>
    <definedName name="_xlnm.Print_Area" localSheetId="7">Mai!$A$1:$E$49</definedName>
    <definedName name="_xlnm.Print_Area" localSheetId="5">März!$A$1:$E$49</definedName>
    <definedName name="_xlnm.Print_Area" localSheetId="13">November!$A$1:$E$49</definedName>
    <definedName name="_xlnm.Print_Area" localSheetId="12">Oktober!$A$1:$E$49</definedName>
    <definedName name="_xlnm.Print_Area" localSheetId="11">September!$A$1:$E$49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4" l="1"/>
  <c r="D46" i="4"/>
  <c r="C46" i="4"/>
  <c r="B46" i="4"/>
  <c r="E45" i="4"/>
  <c r="D45" i="4"/>
  <c r="C45" i="4"/>
  <c r="B45" i="4"/>
  <c r="B3" i="16" l="1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6" i="16"/>
  <c r="C16" i="16"/>
  <c r="D16" i="16"/>
  <c r="E16" i="16"/>
  <c r="E33" i="16"/>
  <c r="D33" i="16"/>
  <c r="C33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I33" i="16"/>
  <c r="H33" i="16"/>
  <c r="G33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F33" i="16"/>
  <c r="F31" i="16"/>
  <c r="F30" i="16"/>
  <c r="F29" i="16"/>
  <c r="F28" i="16"/>
  <c r="F27" i="16"/>
  <c r="F26" i="16"/>
  <c r="F25" i="16"/>
  <c r="F24" i="16"/>
  <c r="F23" i="16"/>
  <c r="F22" i="16"/>
  <c r="F21" i="16"/>
  <c r="B33" i="16"/>
  <c r="B31" i="16"/>
  <c r="B30" i="16"/>
  <c r="B29" i="16"/>
  <c r="B28" i="16"/>
  <c r="B27" i="16"/>
  <c r="B26" i="16"/>
  <c r="B25" i="16"/>
  <c r="B24" i="16"/>
  <c r="B23" i="16"/>
  <c r="B22" i="16"/>
  <c r="B21" i="16"/>
  <c r="F20" i="16"/>
  <c r="B20" i="16"/>
</calcChain>
</file>

<file path=xl/sharedStrings.xml><?xml version="1.0" encoding="utf-8"?>
<sst xmlns="http://schemas.openxmlformats.org/spreadsheetml/2006/main" count="718" uniqueCount="85">
  <si>
    <t>Radioaktive Abgaben der schweizerischen Kernkraftwerke*</t>
  </si>
  <si>
    <t>Abgabepfad: Abwasser</t>
  </si>
  <si>
    <t>Zeitraum:</t>
  </si>
  <si>
    <t>Aktivitätsabgaben [Bq]</t>
  </si>
  <si>
    <t>Nuklid</t>
  </si>
  <si>
    <t>KKB 1/2</t>
  </si>
  <si>
    <t>KKG</t>
  </si>
  <si>
    <t>KKL</t>
  </si>
  <si>
    <t>KKM</t>
  </si>
  <si>
    <t>H-3</t>
  </si>
  <si>
    <t>Na-22</t>
  </si>
  <si>
    <t>Na-24</t>
  </si>
  <si>
    <t>Cr-51</t>
  </si>
  <si>
    <t>Mn-54</t>
  </si>
  <si>
    <t>Fe-59</t>
  </si>
  <si>
    <t>Co-56</t>
  </si>
  <si>
    <t>Co-57</t>
  </si>
  <si>
    <t>Co-58</t>
  </si>
  <si>
    <t>Co-60</t>
  </si>
  <si>
    <t>Zn-65</t>
  </si>
  <si>
    <t>Sr-89 **</t>
  </si>
  <si>
    <t>Sr-90 **</t>
  </si>
  <si>
    <t>Y-90</t>
  </si>
  <si>
    <t>Zr-95</t>
  </si>
  <si>
    <t>Zr-97</t>
  </si>
  <si>
    <t>Nb-95</t>
  </si>
  <si>
    <t>Mo-99</t>
  </si>
  <si>
    <t>Tc-99</t>
  </si>
  <si>
    <t>Tc-99m</t>
  </si>
  <si>
    <t>Ru-103</t>
  </si>
  <si>
    <t>Ru-106</t>
  </si>
  <si>
    <t>Ag-110m</t>
  </si>
  <si>
    <t>Sb-122</t>
  </si>
  <si>
    <t>Sb-124</t>
  </si>
  <si>
    <t>Sb-125</t>
  </si>
  <si>
    <t>Te-123m</t>
  </si>
  <si>
    <t>Te-132</t>
  </si>
  <si>
    <t>I-131</t>
  </si>
  <si>
    <t>I-133</t>
  </si>
  <si>
    <t>Cs-134</t>
  </si>
  <si>
    <t>Cs-136</t>
  </si>
  <si>
    <t>Cs-137</t>
  </si>
  <si>
    <t>Ba-140</t>
  </si>
  <si>
    <t>La-140</t>
  </si>
  <si>
    <t>Ce-141</t>
  </si>
  <si>
    <t>Ce-144</t>
  </si>
  <si>
    <t>Eu-154</t>
  </si>
  <si>
    <t>Summe (ohne H-3)</t>
  </si>
  <si>
    <t>Abgabeäquivalent</t>
  </si>
  <si>
    <t>* Quelle: Berichterstattung der Kernanlagen gemäss Richtlinie ENSI-B02. Ist für ein Nuklid kein Wert angegeben, wurde es in der ausgewiesenen Periode nicht nachgewiesen.</t>
  </si>
  <si>
    <t>** für KKL  und KKB werden für Strontium messtechnisch bedingt die Werte des Vormonates angegeben</t>
  </si>
  <si>
    <t>Tritium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</si>
  <si>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</si>
  <si>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</si>
  <si>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</si>
  <si>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</si>
  <si>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</si>
  <si>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</si>
  <si>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</si>
  <si>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</si>
  <si>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</si>
  <si>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</si>
  <si>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</si>
  <si>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</si>
  <si>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</si>
  <si>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</si>
  <si>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Andere flüssige</t>
  </si>
  <si>
    <t>Aequivalentabgaben</t>
  </si>
  <si>
    <t>Summe über alle Nuklide</t>
  </si>
  <si>
    <t>** für KKB und KKL Vormonatswerte</t>
  </si>
  <si>
    <t>1. Januar 2018 - 31. Januar 2018</t>
  </si>
  <si>
    <t>1. Februar 2018 - 28. Februar 2018</t>
  </si>
  <si>
    <t>1. März 2018 - 31. März 2018</t>
  </si>
  <si>
    <t>1. April 2018 - 30. April 2018</t>
  </si>
  <si>
    <t>1. Mai 2018 - 31. Mai 2018</t>
  </si>
  <si>
    <t>1. Juni 2018 - 30. Juni 2018</t>
  </si>
  <si>
    <t>1. Juli 2018 - 31. Juli 2018</t>
  </si>
  <si>
    <t>1. August 2018 - 31. August 2018</t>
  </si>
  <si>
    <t>1. September 2018 - 30. September 2018</t>
  </si>
  <si>
    <t>1. Oktober 2018 - 31. Oktober 2018</t>
  </si>
  <si>
    <t>1. November 2018 - 30. November 2018</t>
  </si>
  <si>
    <t>1. Dezember 2018 - 31. Dezember 2018</t>
  </si>
  <si>
    <t>** KKL Vormonatswerte</t>
  </si>
  <si>
    <t>** für KKL  und KKB werden für Strontium messtechnisch bedingt die Werte bis zum Vormonat angegeben</t>
  </si>
  <si>
    <t>1. Januar 2018 - 31. Dezember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</si>
</sst>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Alignment="1"/>
    <xf numFmtId="0" fontId="0" fillId="0" borderId="0" xfId="0" applyAlignment="1"/>
    <xf numFmtId="15" fontId="1" fillId="0" borderId="1" xfId="0" applyNumberFormat="1" applyFont="1" applyBorder="1" applyAlignment="1"/>
    <xf numFmtId="0" fontId="1" fillId="0" borderId="1" xfId="0" applyFont="1" applyBorder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 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11925800000</c:v>
                </c:pt>
                <c:pt idx="1">
                  <c:v>600893580000</c:v>
                </c:pt>
                <c:pt idx="2">
                  <c:v>171933300000</c:v>
                </c:pt>
                <c:pt idx="3">
                  <c:v>8759472000</c:v>
                </c:pt>
                <c:pt idx="4">
                  <c:v>1753891875000</c:v>
                </c:pt>
                <c:pt idx="5">
                  <c:v>1447162875000</c:v>
                </c:pt>
                <c:pt idx="6">
                  <c:v>527414000000</c:v>
                </c:pt>
                <c:pt idx="7">
                  <c:v>16020500000</c:v>
                </c:pt>
                <c:pt idx="8">
                  <c:v>32084500000</c:v>
                </c:pt>
                <c:pt idx="9">
                  <c:v>18613500000</c:v>
                </c:pt>
                <c:pt idx="10">
                  <c:v>17673200000</c:v>
                </c:pt>
                <c:pt idx="11">
                  <c:v>1939191400000</c:v>
                </c:pt>
                <c:pt idx="13">
                  <c:v>6545564002000</c:v>
                </c:pt>
              </c:numCache>
            </c:numRef>
          </c:val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47000000000</c:v>
                </c:pt>
                <c:pt idx="1">
                  <c:v>30000000000</c:v>
                </c:pt>
                <c:pt idx="2">
                  <c:v>59000000000</c:v>
                </c:pt>
                <c:pt idx="3">
                  <c:v>2200000000000</c:v>
                </c:pt>
                <c:pt idx="4">
                  <c:v>11000000000000</c:v>
                </c:pt>
                <c:pt idx="5">
                  <c:v>4100000000000</c:v>
                </c:pt>
                <c:pt idx="6">
                  <c:v>40000000000</c:v>
                </c:pt>
                <c:pt idx="7">
                  <c:v>83000000000</c:v>
                </c:pt>
                <c:pt idx="8">
                  <c:v>39000000000</c:v>
                </c:pt>
                <c:pt idx="9">
                  <c:v>52000000000</c:v>
                </c:pt>
                <c:pt idx="10">
                  <c:v>38000000000</c:v>
                </c:pt>
                <c:pt idx="11">
                  <c:v>31000000000</c:v>
                </c:pt>
                <c:pt idx="13">
                  <c:v>17719000000000</c:v>
                </c:pt>
              </c:numCache>
            </c:numRef>
          </c:val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19584000000</c:v>
                </c:pt>
                <c:pt idx="1">
                  <c:v>26720000000</c:v>
                </c:pt>
                <c:pt idx="2">
                  <c:v>34799000000</c:v>
                </c:pt>
                <c:pt idx="3">
                  <c:v>49010000000</c:v>
                </c:pt>
                <c:pt idx="4">
                  <c:v>34265000000</c:v>
                </c:pt>
                <c:pt idx="5">
                  <c:v>33120000000</c:v>
                </c:pt>
                <c:pt idx="6">
                  <c:v>35480000000</c:v>
                </c:pt>
                <c:pt idx="7">
                  <c:v>52752000000</c:v>
                </c:pt>
                <c:pt idx="8">
                  <c:v>69084000000</c:v>
                </c:pt>
                <c:pt idx="9">
                  <c:v>51870000000</c:v>
                </c:pt>
                <c:pt idx="10">
                  <c:v>38142500000</c:v>
                </c:pt>
                <c:pt idx="11">
                  <c:v>54495100000</c:v>
                </c:pt>
                <c:pt idx="13">
                  <c:v>499321600000</c:v>
                </c:pt>
              </c:numCache>
            </c:numRef>
          </c:val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1218895050</c:v>
                </c:pt>
                <c:pt idx="1">
                  <c:v>10331856000</c:v>
                </c:pt>
                <c:pt idx="2">
                  <c:v>9525797400</c:v>
                </c:pt>
                <c:pt idx="3">
                  <c:v>6931944000</c:v>
                </c:pt>
                <c:pt idx="4">
                  <c:v>6588432000</c:v>
                </c:pt>
                <c:pt idx="5">
                  <c:v>10009467200</c:v>
                </c:pt>
                <c:pt idx="6">
                  <c:v>10499970000</c:v>
                </c:pt>
                <c:pt idx="7">
                  <c:v>21890888000</c:v>
                </c:pt>
                <c:pt idx="8">
                  <c:v>15361178800</c:v>
                </c:pt>
                <c:pt idx="9">
                  <c:v>6762540500</c:v>
                </c:pt>
                <c:pt idx="10">
                  <c:v>953312000</c:v>
                </c:pt>
                <c:pt idx="11">
                  <c:v>14821059000</c:v>
                </c:pt>
                <c:pt idx="13">
                  <c:v>114895339950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940224"/>
        <c:axId val="321940608"/>
      </c:barChart>
      <c:catAx>
        <c:axId val="32194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1940608"/>
        <c:crosses val="autoZero"/>
        <c:auto val="1"/>
        <c:lblAlgn val="ctr"/>
        <c:lblOffset val="100"/>
        <c:noMultiLvlLbl val="0"/>
      </c:catAx>
      <c:valAx>
        <c:axId val="321940608"/>
        <c:scaling>
          <c:logBase val="10"/>
          <c:orientation val="minMax"/>
          <c:max val="1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194022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7448944379960475E-2"/>
          <c:y val="0.10782195914831035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der übrigen</a:t>
            </a:r>
            <a:r>
              <a:rPr lang="en-US" sz="1400" b="1" baseline="0"/>
              <a:t> Nuklide </a:t>
            </a:r>
            <a:r>
              <a:rPr lang="en-US" sz="1400" b="1"/>
              <a:t>mit dem Abwasser aus den Kernkraftwerken </a:t>
            </a:r>
            <a:br>
              <a:rPr lang="en-US" sz="1400" b="1"/>
            </a:br>
            <a:r>
              <a:rPr lang="en-US" sz="1400" b="1"/>
              <a:t>und Jahressumme 2018</a:t>
            </a:r>
          </a:p>
        </c:rich>
      </c:tx>
      <c:layout>
        <c:manualLayout>
          <c:xMode val="edge"/>
          <c:yMode val="edge"/>
          <c:x val="0.16365676402003534"/>
          <c:y val="3.2957652138142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03708002635131"/>
          <c:y val="0.1001368760943717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9904450.6514999997</c:v>
                </c:pt>
                <c:pt idx="1">
                  <c:v>16147114.510000002</c:v>
                </c:pt>
                <c:pt idx="2">
                  <c:v>15298243</c:v>
                </c:pt>
                <c:pt idx="3">
                  <c:v>7827944.9800000004</c:v>
                </c:pt>
                <c:pt idx="4">
                  <c:v>16553559.971999999</c:v>
                </c:pt>
                <c:pt idx="5">
                  <c:v>20918269.050000001</c:v>
                </c:pt>
                <c:pt idx="6">
                  <c:v>33979487.049999997</c:v>
                </c:pt>
                <c:pt idx="7">
                  <c:v>14918412.566</c:v>
                </c:pt>
                <c:pt idx="8">
                  <c:v>13947307.318</c:v>
                </c:pt>
                <c:pt idx="9">
                  <c:v>13316899</c:v>
                </c:pt>
                <c:pt idx="10">
                  <c:v>6761756.1999999993</c:v>
                </c:pt>
                <c:pt idx="11">
                  <c:v>8836813</c:v>
                </c:pt>
                <c:pt idx="13">
                  <c:v>178410257.29750001</c:v>
                </c:pt>
              </c:numCache>
            </c:numRef>
          </c:val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200000</c:v>
                </c:pt>
                <c:pt idx="3">
                  <c:v>35000</c:v>
                </c:pt>
                <c:pt idx="4">
                  <c:v>24000</c:v>
                </c:pt>
                <c:pt idx="5">
                  <c:v>4030000</c:v>
                </c:pt>
                <c:pt idx="6">
                  <c:v>1735000</c:v>
                </c:pt>
                <c:pt idx="7">
                  <c:v>1300000</c:v>
                </c:pt>
                <c:pt idx="8">
                  <c:v>220000</c:v>
                </c:pt>
                <c:pt idx="9">
                  <c:v>974000</c:v>
                </c:pt>
                <c:pt idx="10">
                  <c:v>1100000</c:v>
                </c:pt>
                <c:pt idx="11">
                  <c:v>64000</c:v>
                </c:pt>
                <c:pt idx="13">
                  <c:v>9682000</c:v>
                </c:pt>
              </c:numCache>
            </c:numRef>
          </c:val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7540920</c:v>
                </c:pt>
                <c:pt idx="1">
                  <c:v>13104000</c:v>
                </c:pt>
                <c:pt idx="2">
                  <c:v>16933763</c:v>
                </c:pt>
                <c:pt idx="3">
                  <c:v>16309280</c:v>
                </c:pt>
                <c:pt idx="4">
                  <c:v>7046931</c:v>
                </c:pt>
                <c:pt idx="5">
                  <c:v>7306800</c:v>
                </c:pt>
                <c:pt idx="6">
                  <c:v>6395181.2999999998</c:v>
                </c:pt>
                <c:pt idx="7">
                  <c:v>8774976</c:v>
                </c:pt>
                <c:pt idx="8">
                  <c:v>18291100</c:v>
                </c:pt>
                <c:pt idx="9">
                  <c:v>15932070</c:v>
                </c:pt>
                <c:pt idx="10">
                  <c:v>2433805</c:v>
                </c:pt>
                <c:pt idx="11">
                  <c:v>4966351.5</c:v>
                </c:pt>
                <c:pt idx="13">
                  <c:v>125035177.8</c:v>
                </c:pt>
              </c:numCache>
            </c:numRef>
          </c:val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2850545.4000000004</c:v>
                </c:pt>
                <c:pt idx="1">
                  <c:v>882559.8</c:v>
                </c:pt>
                <c:pt idx="2">
                  <c:v>895159.98</c:v>
                </c:pt>
                <c:pt idx="3">
                  <c:v>853034</c:v>
                </c:pt>
                <c:pt idx="4">
                  <c:v>852854.1</c:v>
                </c:pt>
                <c:pt idx="5">
                  <c:v>1698369.44</c:v>
                </c:pt>
                <c:pt idx="6">
                  <c:v>1004835</c:v>
                </c:pt>
                <c:pt idx="7">
                  <c:v>29653813</c:v>
                </c:pt>
                <c:pt idx="8">
                  <c:v>24006884</c:v>
                </c:pt>
                <c:pt idx="9">
                  <c:v>3823784.5</c:v>
                </c:pt>
                <c:pt idx="10">
                  <c:v>980902</c:v>
                </c:pt>
                <c:pt idx="11">
                  <c:v>1707310</c:v>
                </c:pt>
                <c:pt idx="13">
                  <c:v>69210051.219999984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972656"/>
        <c:axId val="322374744"/>
      </c:barChart>
      <c:catAx>
        <c:axId val="32297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2374744"/>
        <c:crosses val="autoZero"/>
        <c:auto val="1"/>
        <c:lblAlgn val="ctr"/>
        <c:lblOffset val="100"/>
        <c:noMultiLvlLbl val="0"/>
      </c:catAx>
      <c:valAx>
        <c:axId val="322374744"/>
        <c:scaling>
          <c:logBase val="10"/>
          <c:orientation val="minMax"/>
          <c:max val="1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297265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319875064160669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Äquivalentabgaben der übrigen Nuklide mit dem Abwasser aus den Kernkraftwerken </a:t>
            </a:r>
            <a:br>
              <a:rPr lang="en-US" sz="1400" b="1"/>
            </a:br>
            <a:r>
              <a:rPr lang="en-US" sz="1400" b="1"/>
              <a:t>und Jahressumme 2018</a:t>
            </a:r>
          </a:p>
        </c:rich>
      </c:tx>
      <c:layout>
        <c:manualLayout>
          <c:xMode val="edge"/>
          <c:yMode val="edge"/>
          <c:x val="0.16232874277169537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Zusammenzug!$F$20:$F$33</c:f>
              <c:numCache>
                <c:formatCode>0.0E+00</c:formatCode>
                <c:ptCount val="14"/>
                <c:pt idx="0">
                  <c:v>2615957.0329845021</c:v>
                </c:pt>
                <c:pt idx="1">
                  <c:v>3213686.2242606417</c:v>
                </c:pt>
                <c:pt idx="2">
                  <c:v>4135796.7659205073</c:v>
                </c:pt>
                <c:pt idx="3">
                  <c:v>1554246.0949999997</c:v>
                </c:pt>
                <c:pt idx="4">
                  <c:v>3333500.7003888893</c:v>
                </c:pt>
                <c:pt idx="5">
                  <c:v>3849901.2952777776</c:v>
                </c:pt>
                <c:pt idx="6">
                  <c:v>6916910.9347619051</c:v>
                </c:pt>
                <c:pt idx="7">
                  <c:v>2832625.5014485717</c:v>
                </c:pt>
                <c:pt idx="8">
                  <c:v>2696265.6006746031</c:v>
                </c:pt>
                <c:pt idx="9">
                  <c:v>2664402.2014285713</c:v>
                </c:pt>
                <c:pt idx="10">
                  <c:v>1306744.4715396827</c:v>
                </c:pt>
                <c:pt idx="11">
                  <c:v>1554525.1716666666</c:v>
                </c:pt>
                <c:pt idx="13">
                  <c:v>34281665.26114063</c:v>
                </c:pt>
              </c:numCache>
            </c:numRef>
          </c:val>
        </c:ser>
        <c:ser>
          <c:idx val="1"/>
          <c:order val="1"/>
          <c:tx>
            <c:strRef>
              <c:f>Zusammenzug!$G$19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Zusammenzug!$G$20:$G$33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14285.714285714286</c:v>
                </c:pt>
                <c:pt idx="3">
                  <c:v>1000</c:v>
                </c:pt>
                <c:pt idx="4">
                  <c:v>685.71428571428567</c:v>
                </c:pt>
                <c:pt idx="5">
                  <c:v>167904.76190476192</c:v>
                </c:pt>
                <c:pt idx="6">
                  <c:v>48585.428571428572</c:v>
                </c:pt>
                <c:pt idx="7">
                  <c:v>37142.857142857145</c:v>
                </c:pt>
                <c:pt idx="8">
                  <c:v>6285.7142857142853</c:v>
                </c:pt>
                <c:pt idx="9">
                  <c:v>141912.85714285713</c:v>
                </c:pt>
                <c:pt idx="10">
                  <c:v>3257.1428571428573</c:v>
                </c:pt>
                <c:pt idx="11">
                  <c:v>1828.5714285714287</c:v>
                </c:pt>
                <c:pt idx="13">
                  <c:v>414317.33333333331</c:v>
                </c:pt>
              </c:numCache>
            </c:numRef>
          </c:val>
        </c:ser>
        <c:ser>
          <c:idx val="2"/>
          <c:order val="2"/>
          <c:tx>
            <c:strRef>
              <c:f>Zusammenzug!$H$19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Zusammenzug!$H$20:$H$33</c:f>
              <c:numCache>
                <c:formatCode>0.0E+00</c:formatCode>
                <c:ptCount val="14"/>
                <c:pt idx="0">
                  <c:v>1702555.7142857143</c:v>
                </c:pt>
                <c:pt idx="1">
                  <c:v>3120000</c:v>
                </c:pt>
                <c:pt idx="2">
                  <c:v>3957593.0198412696</c:v>
                </c:pt>
                <c:pt idx="3">
                  <c:v>3148442.7</c:v>
                </c:pt>
                <c:pt idx="4">
                  <c:v>1425490.75</c:v>
                </c:pt>
                <c:pt idx="5">
                  <c:v>1428092</c:v>
                </c:pt>
                <c:pt idx="6">
                  <c:v>1300142.425</c:v>
                </c:pt>
                <c:pt idx="7">
                  <c:v>1680645.1200000001</c:v>
                </c:pt>
                <c:pt idx="8">
                  <c:v>2768127.2</c:v>
                </c:pt>
                <c:pt idx="9">
                  <c:v>3075782.7</c:v>
                </c:pt>
                <c:pt idx="10">
                  <c:v>486761</c:v>
                </c:pt>
                <c:pt idx="11">
                  <c:v>927699.63</c:v>
                </c:pt>
                <c:pt idx="13">
                  <c:v>23613859.185000002</c:v>
                </c:pt>
              </c:numCache>
            </c:numRef>
          </c:val>
        </c:ser>
        <c:ser>
          <c:idx val="3"/>
          <c:order val="3"/>
          <c:tx>
            <c:strRef>
              <c:f>Zusammenzug!$I$19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Zusammenzug!$I$20:$I$33</c:f>
              <c:numCache>
                <c:formatCode>0.0E+00</c:formatCode>
                <c:ptCount val="14"/>
                <c:pt idx="0">
                  <c:v>558051.883982684</c:v>
                </c:pt>
                <c:pt idx="1">
                  <c:v>187499.11904761905</c:v>
                </c:pt>
                <c:pt idx="2">
                  <c:v>216950.55461038963</c:v>
                </c:pt>
                <c:pt idx="3">
                  <c:v>150422.6</c:v>
                </c:pt>
                <c:pt idx="4">
                  <c:v>142996.30499999999</c:v>
                </c:pt>
                <c:pt idx="5">
                  <c:v>320542.89599999995</c:v>
                </c:pt>
                <c:pt idx="6">
                  <c:v>184772.25</c:v>
                </c:pt>
                <c:pt idx="7">
                  <c:v>3797499.6</c:v>
                </c:pt>
                <c:pt idx="8">
                  <c:v>2523086.4266666663</c:v>
                </c:pt>
                <c:pt idx="9">
                  <c:v>566451.47499999998</c:v>
                </c:pt>
                <c:pt idx="10">
                  <c:v>165356.48000000001</c:v>
                </c:pt>
                <c:pt idx="11">
                  <c:v>296694.2</c:v>
                </c:pt>
                <c:pt idx="13">
                  <c:v>8948514.1071666684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372000"/>
        <c:axId val="322373568"/>
      </c:barChart>
      <c:catAx>
        <c:axId val="322372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2373568"/>
        <c:crosses val="autoZero"/>
        <c:auto val="1"/>
        <c:lblAlgn val="ctr"/>
        <c:lblOffset val="100"/>
        <c:noMultiLvlLbl val="0"/>
      </c:catAx>
      <c:valAx>
        <c:axId val="322373568"/>
        <c:scaling>
          <c:logBase val="10"/>
          <c:orientation val="minMax"/>
          <c:max val="100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237200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0.12271</cdr:x>
      <cdr:y>0.15811</cdr:y>
    </cdr:from>
    <cdr:to>
      <cdr:x>0.36175</cdr:x>
      <cdr:y>0.27045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73520" y="868686"/>
          <a:ext cx="2285963" cy="6171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70 TBq/Jahr für KKB und KKG</a:t>
          </a:r>
        </a:p>
        <a:p xmlns:a="http://schemas.openxmlformats.org/drawingml/2006/main">
          <a:r>
            <a:rPr lang="de-CH" sz="1100"/>
            <a:t>20 TBq/Jahr für KKL und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0.84515</cdr:x>
      <cdr:y>0.0957</cdr:y>
    </cdr:from>
    <cdr:to>
      <cdr:x>0.96972</cdr:x>
      <cdr:y>0.21036</cdr:y>
    </cdr:to>
    <cdr:grpSp>
      <cdr:nvGrpSpPr>
        <cdr:cNvPr id="5" name="Gruppieren 4"/>
        <cdr:cNvGrpSpPr/>
      </cdr:nvGrpSpPr>
      <cdr:grpSpPr>
        <a:xfrm xmlns:a="http://schemas.openxmlformats.org/drawingml/2006/main">
          <a:off x="7773132" y="547655"/>
          <a:ext cx="1145713" cy="656155"/>
          <a:chOff x="7773132" y="547655"/>
          <a:chExt cx="1145713" cy="656155"/>
        </a:xfrm>
      </cdr:grpSpPr>
      <cdr:cxnSp macro="">
        <cdr:nvCxnSpPr>
          <cdr:cNvPr id="4" name="Gerader Verbinder 3"/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Gerader Verbinder 7"/>
          <cdr:cNvCxnSpPr/>
        </cdr:nvCxnSpPr>
        <cdr:spPr>
          <a:xfrm xmlns:a="http://schemas.openxmlformats.org/drawingml/2006/main">
            <a:off x="8350909" y="674640"/>
            <a:ext cx="564257" cy="4006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feld 10"/>
          <cdr:cNvSpPr txBox="1"/>
        </cdr:nvSpPr>
        <cdr:spPr>
          <a:xfrm xmlns:a="http://schemas.openxmlformats.org/drawingml/2006/main">
            <a:off x="7790239" y="547655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de-CH" sz="1100"/>
              <a:t>70</a:t>
            </a:r>
            <a:r>
              <a:rPr lang="de-CH" sz="1100" baseline="0"/>
              <a:t> TBq</a:t>
            </a:r>
            <a:endParaRPr lang="de-CH" sz="1100"/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0.40319</cdr:x>
      <cdr:y>0.17753</cdr:y>
    </cdr:from>
    <cdr:to>
      <cdr:x>0.4988</cdr:x>
      <cdr:y>0.34397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55720" y="975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0.15618</cdr:x>
      <cdr:y>0.00416</cdr:y>
    </cdr:from>
    <cdr:to>
      <cdr:x>0.88127</cdr:x>
      <cdr:y>0.10957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1493520" y="22860"/>
          <a:ext cx="6934200" cy="579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Monatliche Abgaben von Tritium mit dem Abwasser aus den Kernkraftwerken </a:t>
          </a:r>
          <a:br>
            <a:rPr lang="en-US" sz="1400" b="1" i="0" baseline="0">
              <a:effectLst/>
              <a:latin typeface="+mn-lt"/>
              <a:ea typeface="+mn-ea"/>
              <a:cs typeface="+mn-cs"/>
            </a:rPr>
          </a:br>
          <a:r>
            <a:rPr lang="en-US" sz="1400" b="1" i="0" baseline="0">
              <a:effectLst/>
              <a:latin typeface="+mn-lt"/>
              <a:ea typeface="+mn-ea"/>
              <a:cs typeface="+mn-cs"/>
            </a:rPr>
            <a:t>und Jahressumme 201</a:t>
          </a:r>
          <a:r>
            <a:rPr lang="de-CH" sz="1400" b="1" i="0" baseline="0">
              <a:effectLst/>
              <a:latin typeface="+mn-lt"/>
              <a:ea typeface="+mn-ea"/>
              <a:cs typeface="+mn-cs"/>
            </a:rPr>
            <a:t>8</a:t>
          </a:r>
          <a:endParaRPr lang="de-CH" sz="1400">
            <a:effectLst/>
          </a:endParaRPr>
        </a:p>
        <a:p xmlns:a="http://schemas.openxmlformats.org/drawingml/2006/main">
          <a:pPr algn="ctr"/>
          <a:endParaRPr lang="de-CH" sz="14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0.66853</cdr:x>
      <cdr:y>0.14424</cdr:y>
    </cdr:from>
    <cdr:to>
      <cdr:x>0.90837</cdr:x>
      <cdr:y>0.18863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393180" y="792480"/>
          <a:ext cx="22936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0.13865</cdr:x>
      <cdr:y>0.15534</cdr:y>
    </cdr:from>
    <cdr:to>
      <cdr:x>0.38088</cdr:x>
      <cdr:y>0.20666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25880" y="853440"/>
          <a:ext cx="2316480" cy="2819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Zielwert für alle Werke: &lt;1 GBq/Jahr</a:t>
          </a:r>
        </a:p>
      </cdr:txBody>
    </cdr:sp>
  </cdr:relSizeAnchor>
  <cdr:relSizeAnchor xmlns:cdr="http://schemas.openxmlformats.org/drawingml/2006/chartDrawing">
    <cdr:from>
      <cdr:x>0.90544</cdr:x>
      <cdr:y>0.21082</cdr:y>
    </cdr:from>
    <cdr:to>
      <cdr:x>0.96653</cdr:x>
      <cdr:y>0.21082</cdr:y>
    </cdr:to>
    <cdr:cxnSp macro="">
      <cdr:nvCxnSpPr>
        <cdr:cNvPr id="5" name="Gerader Verbinder 4"/>
        <cdr:cNvCxnSpPr/>
      </cdr:nvCxnSpPr>
      <cdr:spPr>
        <a:xfrm xmlns:a="http://schemas.openxmlformats.org/drawingml/2006/main">
          <a:off x="8658860" y="1158240"/>
          <a:ext cx="584200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0.18816</cdr:y>
    </cdr:from>
    <cdr:to>
      <cdr:x>0.90412</cdr:x>
      <cdr:y>0.22977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8067040" y="1033780"/>
          <a:ext cx="57912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GBq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0.18169</cdr:y>
    </cdr:from>
    <cdr:to>
      <cdr:x>0.38327</cdr:x>
      <cdr:y>0.29404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40" y="998220"/>
          <a:ext cx="231648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0.13944</cdr:x>
      <cdr:y>0.15257</cdr:y>
    </cdr:from>
    <cdr:to>
      <cdr:x>0.38327</cdr:x>
      <cdr:y>0.26491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33500" y="838200"/>
          <a:ext cx="233172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400 GBq/Jahr für KKB,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KKL und KKM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200 GBq/Jahr für KKG</a:t>
          </a:r>
          <a:endParaRPr lang="de-CH" sz="1100"/>
        </a:p>
      </cdr:txBody>
    </cdr:sp>
  </cdr:relSizeAnchor>
  <cdr:relSizeAnchor xmlns:cdr="http://schemas.openxmlformats.org/drawingml/2006/chartDrawing">
    <cdr:from>
      <cdr:x>0.84595</cdr:x>
      <cdr:y>0.10772</cdr:y>
    </cdr:from>
    <cdr:to>
      <cdr:x>0.96919</cdr:x>
      <cdr:y>0.1736</cdr:y>
    </cdr:to>
    <cdr:grpSp>
      <cdr:nvGrpSpPr>
        <cdr:cNvPr id="4" name="Gruppieren 3"/>
        <cdr:cNvGrpSpPr/>
      </cdr:nvGrpSpPr>
      <cdr:grpSpPr>
        <a:xfrm xmlns:a="http://schemas.openxmlformats.org/drawingml/2006/main">
          <a:off x="8089904" y="591816"/>
          <a:ext cx="1178557" cy="361946"/>
          <a:chOff x="7780490" y="616441"/>
          <a:chExt cx="1133480" cy="377006"/>
        </a:xfrm>
      </cdr:grpSpPr>
      <cdr:cxnSp macro="">
        <cdr:nvCxnSpPr>
          <cdr:cNvPr id="5" name="Gerader Verbinder 4"/>
          <cdr:cNvCxnSpPr/>
        </cdr:nvCxnSpPr>
        <cdr:spPr>
          <a:xfrm xmlns:a="http://schemas.openxmlformats.org/drawingml/2006/main">
            <a:off x="8352104" y="902171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Gerader Verbinder 10"/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400</a:t>
            </a:r>
            <a:r>
              <a:rPr lang="de-CH" sz="1100" baseline="0"/>
              <a:t> GBq</a:t>
            </a:r>
            <a:endParaRPr lang="de-CH" sz="1100"/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7784169" y="755329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rahlenschutz\MERU\3%20Publikationen_Internet\Publikationen_Monatsberichte_2018\CIS-Extraktion_2018-04-M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41">
          <cell r="C41">
            <v>1554246.0949999997</v>
          </cell>
          <cell r="D41">
            <v>1000</v>
          </cell>
          <cell r="E41">
            <v>3148442.7</v>
          </cell>
          <cell r="F41">
            <v>150422.6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Normal="100" workbookViewId="0">
      <selection activeCell="M1" sqref="M1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" t="s">
        <v>0</v>
      </c>
      <c r="B1" s="34"/>
      <c r="C1" s="34"/>
      <c r="D1" s="34"/>
      <c r="E1" s="34"/>
    </row>
    <row r="2" spans="1:5" ht="18.75" x14ac:dyDescent="0.3">
      <c r="A2" s="33" t="s">
        <v>1</v>
      </c>
      <c r="B2" s="35"/>
      <c r="C2" s="35"/>
      <c r="D2" s="35"/>
      <c r="E2" s="35"/>
    </row>
    <row r="3" spans="1:5" x14ac:dyDescent="0.25">
      <c r="A3" s="27" t="s">
        <v>2</v>
      </c>
      <c r="B3" s="36" t="s">
        <v>76</v>
      </c>
      <c r="C3" s="37"/>
      <c r="D3" s="37"/>
      <c r="E3" s="37"/>
    </row>
    <row r="4" spans="1:5" x14ac:dyDescent="0.25">
      <c r="A4" s="5"/>
      <c r="B4" s="5"/>
      <c r="C4" s="5"/>
      <c r="D4" s="5"/>
      <c r="E4" s="5"/>
    </row>
    <row r="5" spans="1:5" x14ac:dyDescent="0.25">
      <c r="A5" s="13"/>
      <c r="B5" s="42" t="s">
        <v>3</v>
      </c>
      <c r="C5" s="38"/>
      <c r="D5" s="38"/>
      <c r="E5" s="43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527414000000</v>
      </c>
      <c r="C7" s="32">
        <v>40000000000</v>
      </c>
      <c r="D7" s="16">
        <v>35480000000</v>
      </c>
      <c r="E7" s="17">
        <v>10499970000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>
        <v>302958</v>
      </c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>
        <v>29370</v>
      </c>
      <c r="C11" s="22"/>
      <c r="D11" s="22"/>
      <c r="E11" s="23">
        <v>134550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634732</v>
      </c>
      <c r="C15" s="22"/>
      <c r="D15" s="22"/>
      <c r="E15" s="23">
        <v>0</v>
      </c>
    </row>
    <row r="16" spans="1:5" x14ac:dyDescent="0.25">
      <c r="A16" s="8" t="s">
        <v>18</v>
      </c>
      <c r="B16" s="18">
        <v>1023277.15</v>
      </c>
      <c r="C16" s="19"/>
      <c r="D16" s="19">
        <v>5973058</v>
      </c>
      <c r="E16" s="20">
        <v>709800</v>
      </c>
    </row>
    <row r="17" spans="1:5" x14ac:dyDescent="0.25">
      <c r="A17" s="6" t="s">
        <v>19</v>
      </c>
      <c r="B17" s="21"/>
      <c r="C17" s="22"/>
      <c r="D17" s="22"/>
      <c r="E17" s="23">
        <v>0</v>
      </c>
    </row>
    <row r="18" spans="1:5" x14ac:dyDescent="0.25">
      <c r="A18" s="8" t="s">
        <v>20</v>
      </c>
      <c r="B18" s="18">
        <v>9871.6</v>
      </c>
      <c r="C18" s="19"/>
      <c r="D18" s="19"/>
      <c r="E18" s="20">
        <v>0</v>
      </c>
    </row>
    <row r="19" spans="1:5" x14ac:dyDescent="0.25">
      <c r="A19" s="6" t="s">
        <v>21</v>
      </c>
      <c r="B19" s="21">
        <v>62916</v>
      </c>
      <c r="C19" s="22"/>
      <c r="D19" s="31"/>
      <c r="E19" s="23">
        <v>0</v>
      </c>
    </row>
    <row r="20" spans="1:5" x14ac:dyDescent="0.25">
      <c r="A20" s="8" t="s">
        <v>22</v>
      </c>
      <c r="B20" s="18"/>
      <c r="C20" s="19"/>
      <c r="D20" s="19"/>
      <c r="E20" s="20">
        <v>0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/>
      <c r="C26" s="19">
        <v>35000</v>
      </c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46968</v>
      </c>
      <c r="C29" s="22"/>
      <c r="D29" s="22"/>
      <c r="E29" s="23">
        <v>0</v>
      </c>
    </row>
    <row r="30" spans="1:5" x14ac:dyDescent="0.25">
      <c r="A30" s="8" t="s">
        <v>32</v>
      </c>
      <c r="B30" s="18">
        <v>119931</v>
      </c>
      <c r="C30" s="19"/>
      <c r="D30" s="19"/>
      <c r="E30" s="20"/>
    </row>
    <row r="31" spans="1:5" x14ac:dyDescent="0.25">
      <c r="A31" s="6" t="s">
        <v>33</v>
      </c>
      <c r="B31" s="21">
        <v>3964490</v>
      </c>
      <c r="C31" s="22"/>
      <c r="D31" s="22"/>
      <c r="E31" s="23">
        <v>0</v>
      </c>
    </row>
    <row r="32" spans="1:5" x14ac:dyDescent="0.25">
      <c r="A32" s="8" t="s">
        <v>34</v>
      </c>
      <c r="B32" s="18">
        <v>1945830</v>
      </c>
      <c r="C32" s="19"/>
      <c r="D32" s="19"/>
      <c r="E32" s="20">
        <v>0</v>
      </c>
    </row>
    <row r="33" spans="1:5" x14ac:dyDescent="0.25">
      <c r="A33" s="6" t="s">
        <v>35</v>
      </c>
      <c r="B33" s="21">
        <v>470077</v>
      </c>
      <c r="C33" s="22">
        <v>1700000</v>
      </c>
      <c r="D33" s="22"/>
      <c r="E33" s="23"/>
    </row>
    <row r="34" spans="1:5" x14ac:dyDescent="0.25">
      <c r="A34" s="8" t="s">
        <v>36</v>
      </c>
      <c r="B34" s="18">
        <v>15614.5</v>
      </c>
      <c r="C34" s="19"/>
      <c r="D34" s="19"/>
      <c r="E34" s="20"/>
    </row>
    <row r="35" spans="1:5" x14ac:dyDescent="0.25">
      <c r="A35" s="6" t="s">
        <v>37</v>
      </c>
      <c r="B35" s="21">
        <v>432162</v>
      </c>
      <c r="C35" s="22"/>
      <c r="D35" s="22"/>
      <c r="E35" s="23">
        <v>0</v>
      </c>
    </row>
    <row r="36" spans="1:5" x14ac:dyDescent="0.25">
      <c r="A36" s="8" t="s">
        <v>38</v>
      </c>
      <c r="B36" s="18">
        <v>27555</v>
      </c>
      <c r="C36" s="19"/>
      <c r="D36" s="19"/>
      <c r="E36" s="20">
        <v>0</v>
      </c>
    </row>
    <row r="37" spans="1:5" x14ac:dyDescent="0.25">
      <c r="A37" s="6" t="s">
        <v>39</v>
      </c>
      <c r="B37" s="21">
        <v>17702</v>
      </c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24876032.800000001</v>
      </c>
      <c r="C39" s="22"/>
      <c r="D39" s="22">
        <v>422123.3</v>
      </c>
      <c r="E39" s="23">
        <v>160485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33979487.049999997</v>
      </c>
      <c r="C45" s="25">
        <v>1735000</v>
      </c>
      <c r="D45" s="25">
        <v>6395181.2999999998</v>
      </c>
      <c r="E45" s="26">
        <v>1004835</v>
      </c>
    </row>
    <row r="46" spans="1:5" x14ac:dyDescent="0.25">
      <c r="A46" s="9" t="s">
        <v>48</v>
      </c>
      <c r="B46" s="28">
        <v>6916910.9347619051</v>
      </c>
      <c r="C46" s="29">
        <v>48585.428571428572</v>
      </c>
      <c r="D46" s="29">
        <v>1300142.425</v>
      </c>
      <c r="E46" s="30">
        <v>184772.25</v>
      </c>
    </row>
    <row r="48" spans="1:5" ht="30" customHeight="1" x14ac:dyDescent="0.25">
      <c r="A48" s="41" t="s">
        <v>49</v>
      </c>
      <c r="B48" s="41"/>
      <c r="C48" s="41"/>
      <c r="D48" s="41"/>
      <c r="E48" s="41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" t="s">
        <v>0</v>
      </c>
      <c r="B1" s="34"/>
      <c r="C1" s="34"/>
      <c r="D1" s="34"/>
      <c r="E1" s="34"/>
    </row>
    <row r="2" spans="1:5" ht="18.75" x14ac:dyDescent="0.3">
      <c r="A2" s="33" t="s">
        <v>1</v>
      </c>
      <c r="B2" s="35"/>
      <c r="C2" s="35"/>
      <c r="D2" s="35"/>
      <c r="E2" s="35"/>
    </row>
    <row r="3" spans="1:5" x14ac:dyDescent="0.25">
      <c r="A3" s="27" t="s">
        <v>2</v>
      </c>
      <c r="B3" s="36" t="s">
        <v>77</v>
      </c>
      <c r="C3" s="37"/>
      <c r="D3" s="37"/>
      <c r="E3" s="37"/>
    </row>
    <row r="4" spans="1:5" x14ac:dyDescent="0.25">
      <c r="A4" s="5"/>
      <c r="B4" s="5"/>
      <c r="C4" s="5"/>
      <c r="D4" s="5"/>
      <c r="E4" s="5"/>
    </row>
    <row r="5" spans="1:5" x14ac:dyDescent="0.25">
      <c r="A5" s="13"/>
      <c r="B5" s="38" t="s">
        <v>3</v>
      </c>
      <c r="C5" s="39"/>
      <c r="D5" s="39"/>
      <c r="E5" s="40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16020500000</v>
      </c>
      <c r="C7" s="32">
        <v>83000000000</v>
      </c>
      <c r="D7" s="16">
        <v>52752000000</v>
      </c>
      <c r="E7" s="17">
        <v>21890888000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>
        <v>102796</v>
      </c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>
        <v>83612</v>
      </c>
      <c r="C11" s="22"/>
      <c r="D11" s="22">
        <v>413056</v>
      </c>
      <c r="E11" s="23">
        <v>8127250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440836.93599999999</v>
      </c>
      <c r="C15" s="22"/>
      <c r="D15" s="22"/>
      <c r="E15" s="23">
        <v>3004280</v>
      </c>
    </row>
    <row r="16" spans="1:5" x14ac:dyDescent="0.25">
      <c r="A16" s="8" t="s">
        <v>18</v>
      </c>
      <c r="B16" s="18">
        <v>3023469.86</v>
      </c>
      <c r="C16" s="19"/>
      <c r="D16" s="19">
        <v>8361920</v>
      </c>
      <c r="E16" s="20">
        <v>16983150</v>
      </c>
    </row>
    <row r="17" spans="1:5" x14ac:dyDescent="0.25">
      <c r="A17" s="6" t="s">
        <v>19</v>
      </c>
      <c r="B17" s="21"/>
      <c r="C17" s="22"/>
      <c r="D17" s="22"/>
      <c r="E17" s="23">
        <v>1126605</v>
      </c>
    </row>
    <row r="18" spans="1:5" x14ac:dyDescent="0.25">
      <c r="A18" s="8" t="s">
        <v>20</v>
      </c>
      <c r="B18" s="18">
        <v>13458</v>
      </c>
      <c r="C18" s="19"/>
      <c r="D18" s="19"/>
      <c r="E18" s="20">
        <v>0</v>
      </c>
    </row>
    <row r="19" spans="1:5" x14ac:dyDescent="0.25">
      <c r="A19" s="6" t="s">
        <v>21</v>
      </c>
      <c r="B19" s="21">
        <v>34026</v>
      </c>
      <c r="C19" s="22"/>
      <c r="D19" s="31"/>
      <c r="E19" s="23">
        <v>0</v>
      </c>
    </row>
    <row r="20" spans="1:5" x14ac:dyDescent="0.25">
      <c r="A20" s="8" t="s">
        <v>22</v>
      </c>
      <c r="B20" s="18"/>
      <c r="C20" s="19"/>
      <c r="D20" s="19"/>
      <c r="E20" s="20">
        <v>0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/>
      <c r="C26" s="19"/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321194.35200000001</v>
      </c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>
        <v>1467242.88</v>
      </c>
      <c r="C31" s="22"/>
      <c r="D31" s="22"/>
      <c r="E31" s="23">
        <v>0</v>
      </c>
    </row>
    <row r="32" spans="1:5" x14ac:dyDescent="0.25">
      <c r="A32" s="8" t="s">
        <v>34</v>
      </c>
      <c r="B32" s="18">
        <v>1110851.28</v>
      </c>
      <c r="C32" s="19"/>
      <c r="D32" s="19"/>
      <c r="E32" s="20">
        <v>0</v>
      </c>
    </row>
    <row r="33" spans="1:5" x14ac:dyDescent="0.25">
      <c r="A33" s="6" t="s">
        <v>35</v>
      </c>
      <c r="B33" s="21">
        <v>68060</v>
      </c>
      <c r="C33" s="22">
        <v>1300000</v>
      </c>
      <c r="D33" s="22"/>
      <c r="E33" s="23"/>
    </row>
    <row r="34" spans="1:5" x14ac:dyDescent="0.25">
      <c r="A34" s="8" t="s">
        <v>36</v>
      </c>
      <c r="B34" s="18"/>
      <c r="C34" s="19"/>
      <c r="D34" s="19"/>
      <c r="E34" s="20"/>
    </row>
    <row r="35" spans="1:5" x14ac:dyDescent="0.25">
      <c r="A35" s="6" t="s">
        <v>37</v>
      </c>
      <c r="B35" s="21">
        <v>101535.728</v>
      </c>
      <c r="C35" s="22"/>
      <c r="D35" s="22"/>
      <c r="E35" s="23">
        <v>0</v>
      </c>
    </row>
    <row r="36" spans="1:5" x14ac:dyDescent="0.25">
      <c r="A36" s="8" t="s">
        <v>38</v>
      </c>
      <c r="B36" s="18"/>
      <c r="C36" s="19"/>
      <c r="D36" s="19"/>
      <c r="E36" s="20">
        <v>0</v>
      </c>
    </row>
    <row r="37" spans="1:5" x14ac:dyDescent="0.25">
      <c r="A37" s="6" t="s">
        <v>39</v>
      </c>
      <c r="B37" s="21">
        <v>28200</v>
      </c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8123129.5300000003</v>
      </c>
      <c r="C39" s="22"/>
      <c r="D39" s="22"/>
      <c r="E39" s="23">
        <v>412528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14918412.566</v>
      </c>
      <c r="C45" s="25">
        <v>1300000</v>
      </c>
      <c r="D45" s="25">
        <v>8774976</v>
      </c>
      <c r="E45" s="26">
        <v>29653813</v>
      </c>
    </row>
    <row r="46" spans="1:5" x14ac:dyDescent="0.25">
      <c r="A46" s="9" t="s">
        <v>48</v>
      </c>
      <c r="B46" s="28">
        <v>2832625.5014485717</v>
      </c>
      <c r="C46" s="29">
        <v>37142.857142857145</v>
      </c>
      <c r="D46" s="29">
        <v>1680645.1200000001</v>
      </c>
      <c r="E46" s="30">
        <v>3797499.6</v>
      </c>
    </row>
    <row r="48" spans="1:5" ht="30" customHeight="1" x14ac:dyDescent="0.25">
      <c r="A48" s="41" t="s">
        <v>49</v>
      </c>
      <c r="B48" s="41"/>
      <c r="C48" s="41"/>
      <c r="D48" s="41"/>
      <c r="E48" s="41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" t="s">
        <v>0</v>
      </c>
      <c r="B1" s="34"/>
      <c r="C1" s="34"/>
      <c r="D1" s="34"/>
      <c r="E1" s="34"/>
    </row>
    <row r="2" spans="1:5" ht="18.75" x14ac:dyDescent="0.3">
      <c r="A2" s="33" t="s">
        <v>1</v>
      </c>
      <c r="B2" s="35"/>
      <c r="C2" s="35"/>
      <c r="D2" s="35"/>
      <c r="E2" s="35"/>
    </row>
    <row r="3" spans="1:5" x14ac:dyDescent="0.25">
      <c r="A3" s="27" t="s">
        <v>2</v>
      </c>
      <c r="B3" s="36" t="s">
        <v>78</v>
      </c>
      <c r="C3" s="37"/>
      <c r="D3" s="37"/>
      <c r="E3" s="37"/>
    </row>
    <row r="4" spans="1:5" x14ac:dyDescent="0.25">
      <c r="A4" s="5"/>
      <c r="B4" s="5"/>
      <c r="C4" s="5"/>
      <c r="D4" s="5"/>
      <c r="E4" s="5"/>
    </row>
    <row r="5" spans="1:5" x14ac:dyDescent="0.25">
      <c r="A5" s="13"/>
      <c r="B5" s="42" t="s">
        <v>3</v>
      </c>
      <c r="C5" s="38"/>
      <c r="D5" s="38"/>
      <c r="E5" s="43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32084500000</v>
      </c>
      <c r="C7" s="32">
        <v>39000000000</v>
      </c>
      <c r="D7" s="16">
        <v>69084000000</v>
      </c>
      <c r="E7" s="17">
        <v>15361178800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>
        <v>25284</v>
      </c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6284080</v>
      </c>
    </row>
    <row r="11" spans="1:5" x14ac:dyDescent="0.25">
      <c r="A11" s="6" t="s">
        <v>13</v>
      </c>
      <c r="B11" s="21">
        <v>93613</v>
      </c>
      <c r="C11" s="22"/>
      <c r="D11" s="22">
        <v>4944960</v>
      </c>
      <c r="E11" s="23">
        <v>4029454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656272</v>
      </c>
      <c r="C15" s="22"/>
      <c r="D15" s="22"/>
      <c r="E15" s="23">
        <v>1159158</v>
      </c>
    </row>
    <row r="16" spans="1:5" x14ac:dyDescent="0.25">
      <c r="A16" s="8" t="s">
        <v>18</v>
      </c>
      <c r="B16" s="18">
        <v>2516729.2400000002</v>
      </c>
      <c r="C16" s="19"/>
      <c r="D16" s="19">
        <v>13346140</v>
      </c>
      <c r="E16" s="20">
        <v>11846340</v>
      </c>
    </row>
    <row r="17" spans="1:5" x14ac:dyDescent="0.25">
      <c r="A17" s="6" t="s">
        <v>19</v>
      </c>
      <c r="B17" s="21"/>
      <c r="C17" s="22"/>
      <c r="D17" s="22"/>
      <c r="E17" s="23">
        <v>687852</v>
      </c>
    </row>
    <row r="18" spans="1:5" x14ac:dyDescent="0.25">
      <c r="A18" s="8" t="s">
        <v>20</v>
      </c>
      <c r="B18" s="18">
        <v>16105</v>
      </c>
      <c r="C18" s="19"/>
      <c r="D18" s="19"/>
      <c r="E18" s="20">
        <v>0</v>
      </c>
    </row>
    <row r="19" spans="1:5" x14ac:dyDescent="0.25">
      <c r="A19" s="6" t="s">
        <v>21</v>
      </c>
      <c r="B19" s="21">
        <v>57432</v>
      </c>
      <c r="C19" s="22"/>
      <c r="D19" s="31"/>
      <c r="E19" s="23">
        <v>0</v>
      </c>
    </row>
    <row r="20" spans="1:5" x14ac:dyDescent="0.25">
      <c r="A20" s="8" t="s">
        <v>22</v>
      </c>
      <c r="B20" s="18"/>
      <c r="C20" s="19"/>
      <c r="D20" s="19"/>
      <c r="E20" s="20">
        <v>0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/>
      <c r="C26" s="19"/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134064</v>
      </c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>
        <v>1323116</v>
      </c>
      <c r="C31" s="22"/>
      <c r="D31" s="22"/>
      <c r="E31" s="23">
        <v>0</v>
      </c>
    </row>
    <row r="32" spans="1:5" x14ac:dyDescent="0.25">
      <c r="A32" s="8" t="s">
        <v>34</v>
      </c>
      <c r="B32" s="18">
        <v>930100</v>
      </c>
      <c r="C32" s="19"/>
      <c r="D32" s="19"/>
      <c r="E32" s="20">
        <v>0</v>
      </c>
    </row>
    <row r="33" spans="1:5" x14ac:dyDescent="0.25">
      <c r="A33" s="6" t="s">
        <v>35</v>
      </c>
      <c r="B33" s="21">
        <v>37854.400000000001</v>
      </c>
      <c r="C33" s="22">
        <v>220000</v>
      </c>
      <c r="D33" s="22"/>
      <c r="E33" s="23"/>
    </row>
    <row r="34" spans="1:5" x14ac:dyDescent="0.25">
      <c r="A34" s="8" t="s">
        <v>36</v>
      </c>
      <c r="B34" s="18"/>
      <c r="C34" s="19"/>
      <c r="D34" s="19"/>
      <c r="E34" s="20"/>
    </row>
    <row r="35" spans="1:5" x14ac:dyDescent="0.25">
      <c r="A35" s="6" t="s">
        <v>37</v>
      </c>
      <c r="B35" s="21">
        <v>77162</v>
      </c>
      <c r="C35" s="22"/>
      <c r="D35" s="22"/>
      <c r="E35" s="23">
        <v>0</v>
      </c>
    </row>
    <row r="36" spans="1:5" x14ac:dyDescent="0.25">
      <c r="A36" s="8" t="s">
        <v>38</v>
      </c>
      <c r="B36" s="18"/>
      <c r="C36" s="19"/>
      <c r="D36" s="19"/>
      <c r="E36" s="20">
        <v>0</v>
      </c>
    </row>
    <row r="37" spans="1:5" x14ac:dyDescent="0.25">
      <c r="A37" s="6" t="s">
        <v>39</v>
      </c>
      <c r="B37" s="21">
        <v>18532</v>
      </c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8061043.6780000003</v>
      </c>
      <c r="C39" s="22"/>
      <c r="D39" s="22"/>
      <c r="E39" s="23">
        <v>0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13947307.318</v>
      </c>
      <c r="C45" s="25">
        <v>220000</v>
      </c>
      <c r="D45" s="25">
        <v>18291100</v>
      </c>
      <c r="E45" s="26">
        <v>24006884</v>
      </c>
    </row>
    <row r="46" spans="1:5" x14ac:dyDescent="0.25">
      <c r="A46" s="9" t="s">
        <v>48</v>
      </c>
      <c r="B46" s="28">
        <v>2696265.6006746031</v>
      </c>
      <c r="C46" s="29">
        <v>6285.7142857142853</v>
      </c>
      <c r="D46" s="29">
        <v>2768127.2</v>
      </c>
      <c r="E46" s="30">
        <v>2523086.4266666663</v>
      </c>
    </row>
    <row r="48" spans="1:5" ht="30" customHeight="1" x14ac:dyDescent="0.25">
      <c r="A48" s="41" t="s">
        <v>49</v>
      </c>
      <c r="B48" s="41"/>
      <c r="C48" s="41"/>
      <c r="D48" s="41"/>
      <c r="E48" s="41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" t="s">
        <v>0</v>
      </c>
      <c r="B1" s="34"/>
      <c r="C1" s="34"/>
      <c r="D1" s="34"/>
      <c r="E1" s="34"/>
    </row>
    <row r="2" spans="1:5" ht="18.75" x14ac:dyDescent="0.3">
      <c r="A2" s="33" t="s">
        <v>1</v>
      </c>
      <c r="B2" s="35"/>
      <c r="C2" s="35"/>
      <c r="D2" s="35"/>
      <c r="E2" s="35"/>
    </row>
    <row r="3" spans="1:5" x14ac:dyDescent="0.25">
      <c r="A3" s="27" t="s">
        <v>2</v>
      </c>
      <c r="B3" s="36" t="s">
        <v>79</v>
      </c>
      <c r="C3" s="37"/>
      <c r="D3" s="37"/>
      <c r="E3" s="37"/>
    </row>
    <row r="4" spans="1:5" x14ac:dyDescent="0.25">
      <c r="A4" s="5"/>
      <c r="B4" s="5"/>
      <c r="C4" s="5"/>
      <c r="D4" s="5"/>
      <c r="E4" s="5"/>
    </row>
    <row r="5" spans="1:5" x14ac:dyDescent="0.25">
      <c r="A5" s="13"/>
      <c r="B5" s="38" t="s">
        <v>3</v>
      </c>
      <c r="C5" s="39"/>
      <c r="D5" s="39"/>
      <c r="E5" s="40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18613500000</v>
      </c>
      <c r="C7" s="32">
        <v>52000000000</v>
      </c>
      <c r="D7" s="16">
        <v>51870000000</v>
      </c>
      <c r="E7" s="17">
        <v>6762540500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/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>
        <v>212329</v>
      </c>
      <c r="C11" s="22"/>
      <c r="D11" s="22">
        <v>855760</v>
      </c>
      <c r="E11" s="23">
        <v>682295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327677</v>
      </c>
      <c r="C15" s="22">
        <v>93000</v>
      </c>
      <c r="D15" s="22"/>
      <c r="E15" s="23">
        <v>340170</v>
      </c>
    </row>
    <row r="16" spans="1:5" x14ac:dyDescent="0.25">
      <c r="A16" s="8" t="s">
        <v>18</v>
      </c>
      <c r="B16" s="18">
        <v>5816430</v>
      </c>
      <c r="C16" s="19">
        <v>680000</v>
      </c>
      <c r="D16" s="19">
        <v>14208200</v>
      </c>
      <c r="E16" s="20">
        <v>2502400</v>
      </c>
    </row>
    <row r="17" spans="1:5" x14ac:dyDescent="0.25">
      <c r="A17" s="6" t="s">
        <v>19</v>
      </c>
      <c r="B17" s="21"/>
      <c r="C17" s="22"/>
      <c r="D17" s="22"/>
      <c r="E17" s="23">
        <v>0</v>
      </c>
    </row>
    <row r="18" spans="1:5" x14ac:dyDescent="0.25">
      <c r="A18" s="8" t="s">
        <v>20</v>
      </c>
      <c r="B18" s="18">
        <v>14310</v>
      </c>
      <c r="C18" s="19"/>
      <c r="D18" s="19"/>
      <c r="E18" s="20">
        <v>0</v>
      </c>
    </row>
    <row r="19" spans="1:5" x14ac:dyDescent="0.25">
      <c r="A19" s="6" t="s">
        <v>21</v>
      </c>
      <c r="B19" s="21">
        <v>71430</v>
      </c>
      <c r="C19" s="22"/>
      <c r="D19" s="31"/>
      <c r="E19" s="23">
        <v>0</v>
      </c>
    </row>
    <row r="20" spans="1:5" x14ac:dyDescent="0.25">
      <c r="A20" s="8" t="s">
        <v>22</v>
      </c>
      <c r="B20" s="18"/>
      <c r="C20" s="19"/>
      <c r="D20" s="19"/>
      <c r="E20" s="20">
        <v>0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>
        <v>91000</v>
      </c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/>
      <c r="C26" s="19"/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128243</v>
      </c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>
        <v>598242</v>
      </c>
      <c r="C31" s="22"/>
      <c r="D31" s="22"/>
      <c r="E31" s="23">
        <v>146038.5</v>
      </c>
    </row>
    <row r="32" spans="1:5" x14ac:dyDescent="0.25">
      <c r="A32" s="8" t="s">
        <v>34</v>
      </c>
      <c r="B32" s="18">
        <v>573408</v>
      </c>
      <c r="C32" s="19"/>
      <c r="D32" s="19"/>
      <c r="E32" s="20">
        <v>0</v>
      </c>
    </row>
    <row r="33" spans="1:5" x14ac:dyDescent="0.25">
      <c r="A33" s="6" t="s">
        <v>35</v>
      </c>
      <c r="B33" s="21">
        <v>9452.5</v>
      </c>
      <c r="C33" s="22">
        <v>110000</v>
      </c>
      <c r="D33" s="22"/>
      <c r="E33" s="23"/>
    </row>
    <row r="34" spans="1:5" x14ac:dyDescent="0.25">
      <c r="A34" s="8" t="s">
        <v>36</v>
      </c>
      <c r="B34" s="18"/>
      <c r="C34" s="19"/>
      <c r="D34" s="19"/>
      <c r="E34" s="20"/>
    </row>
    <row r="35" spans="1:5" x14ac:dyDescent="0.25">
      <c r="A35" s="6" t="s">
        <v>37</v>
      </c>
      <c r="B35" s="21">
        <v>16649.900000000001</v>
      </c>
      <c r="C35" s="22"/>
      <c r="D35" s="22"/>
      <c r="E35" s="23">
        <v>0</v>
      </c>
    </row>
    <row r="36" spans="1:5" x14ac:dyDescent="0.25">
      <c r="A36" s="8" t="s">
        <v>38</v>
      </c>
      <c r="B36" s="18"/>
      <c r="C36" s="19"/>
      <c r="D36" s="19"/>
      <c r="E36" s="20">
        <v>0</v>
      </c>
    </row>
    <row r="37" spans="1:5" x14ac:dyDescent="0.25">
      <c r="A37" s="6" t="s">
        <v>39</v>
      </c>
      <c r="B37" s="21">
        <v>71380</v>
      </c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5477347.5999999996</v>
      </c>
      <c r="C39" s="22"/>
      <c r="D39" s="22">
        <v>868110</v>
      </c>
      <c r="E39" s="23">
        <v>152881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13316899</v>
      </c>
      <c r="C45" s="25">
        <v>974000</v>
      </c>
      <c r="D45" s="25">
        <v>15932070</v>
      </c>
      <c r="E45" s="26">
        <v>3823784.5</v>
      </c>
    </row>
    <row r="46" spans="1:5" x14ac:dyDescent="0.25">
      <c r="A46" s="9" t="s">
        <v>48</v>
      </c>
      <c r="B46" s="28">
        <v>2664402.2014285713</v>
      </c>
      <c r="C46" s="29">
        <v>141912.85714285713</v>
      </c>
      <c r="D46" s="29">
        <v>3075782.7</v>
      </c>
      <c r="E46" s="30">
        <v>566451.47499999998</v>
      </c>
    </row>
    <row r="47" spans="1:5" x14ac:dyDescent="0.25">
      <c r="A47" s="1"/>
      <c r="B47" s="1"/>
      <c r="C47" s="1"/>
      <c r="D47" s="1"/>
      <c r="E47" s="1"/>
    </row>
    <row r="48" spans="1:5" ht="30" customHeight="1" x14ac:dyDescent="0.25">
      <c r="A48" s="41" t="s">
        <v>49</v>
      </c>
      <c r="B48" s="41"/>
      <c r="C48" s="41"/>
      <c r="D48" s="41"/>
      <c r="E48" s="41"/>
    </row>
    <row r="49" spans="1:5" x14ac:dyDescent="0.25">
      <c r="A49" s="5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" t="s">
        <v>0</v>
      </c>
      <c r="B1" s="34"/>
      <c r="C1" s="34"/>
      <c r="D1" s="34"/>
      <c r="E1" s="34"/>
    </row>
    <row r="2" spans="1:5" ht="18.75" x14ac:dyDescent="0.3">
      <c r="A2" s="33" t="s">
        <v>1</v>
      </c>
      <c r="B2" s="35"/>
      <c r="C2" s="35"/>
      <c r="D2" s="35"/>
      <c r="E2" s="35"/>
    </row>
    <row r="3" spans="1:5" x14ac:dyDescent="0.25">
      <c r="A3" s="27" t="s">
        <v>2</v>
      </c>
      <c r="B3" s="36" t="s">
        <v>80</v>
      </c>
      <c r="C3" s="37"/>
      <c r="D3" s="37"/>
      <c r="E3" s="37"/>
    </row>
    <row r="4" spans="1:5" x14ac:dyDescent="0.25">
      <c r="A4" s="5"/>
      <c r="B4" s="5"/>
      <c r="C4" s="5"/>
      <c r="D4" s="5"/>
      <c r="E4" s="5"/>
    </row>
    <row r="5" spans="1:5" x14ac:dyDescent="0.25">
      <c r="A5" s="13"/>
      <c r="B5" s="42" t="s">
        <v>3</v>
      </c>
      <c r="C5" s="38"/>
      <c r="D5" s="38"/>
      <c r="E5" s="43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17673200000</v>
      </c>
      <c r="C7" s="32">
        <v>38000000000</v>
      </c>
      <c r="D7" s="16">
        <v>38142500000</v>
      </c>
      <c r="E7" s="17">
        <v>953312000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/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>
        <v>109983.7</v>
      </c>
      <c r="C11" s="22"/>
      <c r="D11" s="22"/>
      <c r="E11" s="23">
        <v>150660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248618</v>
      </c>
      <c r="C15" s="22"/>
      <c r="D15" s="22"/>
      <c r="E15" s="23">
        <v>30814</v>
      </c>
    </row>
    <row r="16" spans="1:5" x14ac:dyDescent="0.25">
      <c r="A16" s="8" t="s">
        <v>18</v>
      </c>
      <c r="B16" s="18">
        <v>2021185.2</v>
      </c>
      <c r="C16" s="19"/>
      <c r="D16" s="19">
        <v>2433805</v>
      </c>
      <c r="E16" s="20">
        <v>762600</v>
      </c>
    </row>
    <row r="17" spans="1:5" x14ac:dyDescent="0.25">
      <c r="A17" s="6" t="s">
        <v>19</v>
      </c>
      <c r="B17" s="21"/>
      <c r="C17" s="22"/>
      <c r="D17" s="22"/>
      <c r="E17" s="23">
        <v>0</v>
      </c>
    </row>
    <row r="18" spans="1:5" x14ac:dyDescent="0.25">
      <c r="A18" s="8" t="s">
        <v>20</v>
      </c>
      <c r="B18" s="18">
        <v>14733.3</v>
      </c>
      <c r="C18" s="19"/>
      <c r="D18" s="19"/>
      <c r="E18" s="20">
        <v>0</v>
      </c>
    </row>
    <row r="19" spans="1:5" x14ac:dyDescent="0.25">
      <c r="A19" s="6" t="s">
        <v>21</v>
      </c>
      <c r="B19" s="21">
        <v>210350</v>
      </c>
      <c r="C19" s="22"/>
      <c r="D19" s="31"/>
      <c r="E19" s="23">
        <v>0</v>
      </c>
    </row>
    <row r="20" spans="1:5" x14ac:dyDescent="0.25">
      <c r="A20" s="8" t="s">
        <v>22</v>
      </c>
      <c r="B20" s="18"/>
      <c r="C20" s="19"/>
      <c r="D20" s="19"/>
      <c r="E20" s="20">
        <v>0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/>
      <c r="C26" s="19">
        <v>1000000</v>
      </c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81180</v>
      </c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>
        <v>632833</v>
      </c>
      <c r="C31" s="22"/>
      <c r="D31" s="22"/>
      <c r="E31" s="23">
        <v>0</v>
      </c>
    </row>
    <row r="32" spans="1:5" x14ac:dyDescent="0.25">
      <c r="A32" s="8" t="s">
        <v>34</v>
      </c>
      <c r="B32" s="18">
        <v>495563</v>
      </c>
      <c r="C32" s="19"/>
      <c r="D32" s="19"/>
      <c r="E32" s="20">
        <v>0</v>
      </c>
    </row>
    <row r="33" spans="1:5" x14ac:dyDescent="0.25">
      <c r="A33" s="6" t="s">
        <v>35</v>
      </c>
      <c r="B33" s="21">
        <v>11780</v>
      </c>
      <c r="C33" s="22">
        <v>100000</v>
      </c>
      <c r="D33" s="22"/>
      <c r="E33" s="23"/>
    </row>
    <row r="34" spans="1:5" x14ac:dyDescent="0.25">
      <c r="A34" s="8" t="s">
        <v>36</v>
      </c>
      <c r="B34" s="18"/>
      <c r="C34" s="19"/>
      <c r="D34" s="19"/>
      <c r="E34" s="20"/>
    </row>
    <row r="35" spans="1:5" x14ac:dyDescent="0.25">
      <c r="A35" s="6" t="s">
        <v>37</v>
      </c>
      <c r="B35" s="21">
        <v>56610</v>
      </c>
      <c r="C35" s="22"/>
      <c r="D35" s="22"/>
      <c r="E35" s="23">
        <v>0</v>
      </c>
    </row>
    <row r="36" spans="1:5" x14ac:dyDescent="0.25">
      <c r="A36" s="8" t="s">
        <v>38</v>
      </c>
      <c r="B36" s="18"/>
      <c r="C36" s="19"/>
      <c r="D36" s="19"/>
      <c r="E36" s="20">
        <v>0</v>
      </c>
    </row>
    <row r="37" spans="1:5" x14ac:dyDescent="0.25">
      <c r="A37" s="6" t="s">
        <v>39</v>
      </c>
      <c r="B37" s="21"/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2878920</v>
      </c>
      <c r="C39" s="22"/>
      <c r="D39" s="22"/>
      <c r="E39" s="23">
        <v>36828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6761756.1999999993</v>
      </c>
      <c r="C45" s="25">
        <v>1100000</v>
      </c>
      <c r="D45" s="25">
        <v>2433805</v>
      </c>
      <c r="E45" s="26">
        <v>980902</v>
      </c>
    </row>
    <row r="46" spans="1:5" x14ac:dyDescent="0.25">
      <c r="A46" s="9" t="s">
        <v>48</v>
      </c>
      <c r="B46" s="28">
        <v>1306744.4715396827</v>
      </c>
      <c r="C46" s="29">
        <v>3257.1428571428573</v>
      </c>
      <c r="D46" s="29">
        <v>486761</v>
      </c>
      <c r="E46" s="30">
        <v>165356.48000000001</v>
      </c>
    </row>
    <row r="48" spans="1:5" ht="30" customHeight="1" x14ac:dyDescent="0.25">
      <c r="A48" s="41" t="s">
        <v>49</v>
      </c>
      <c r="B48" s="41"/>
      <c r="C48" s="41"/>
      <c r="D48" s="41"/>
      <c r="E48" s="41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" t="s">
        <v>0</v>
      </c>
      <c r="B1" s="34"/>
      <c r="C1" s="34"/>
      <c r="D1" s="34"/>
      <c r="E1" s="34"/>
    </row>
    <row r="2" spans="1:5" ht="18.75" x14ac:dyDescent="0.3">
      <c r="A2" s="33" t="s">
        <v>1</v>
      </c>
      <c r="B2" s="35"/>
      <c r="C2" s="35"/>
      <c r="D2" s="35"/>
      <c r="E2" s="35"/>
    </row>
    <row r="3" spans="1:5" x14ac:dyDescent="0.25">
      <c r="A3" s="27" t="s">
        <v>2</v>
      </c>
      <c r="B3" s="36" t="s">
        <v>81</v>
      </c>
      <c r="C3" s="37"/>
      <c r="D3" s="37"/>
      <c r="E3" s="37"/>
    </row>
    <row r="4" spans="1:5" x14ac:dyDescent="0.25">
      <c r="A4" s="5"/>
      <c r="B4" s="5"/>
      <c r="C4" s="5"/>
      <c r="D4" s="5"/>
      <c r="E4" s="5"/>
    </row>
    <row r="5" spans="1:5" x14ac:dyDescent="0.25">
      <c r="A5" s="13"/>
      <c r="B5" s="38" t="s">
        <v>3</v>
      </c>
      <c r="C5" s="39"/>
      <c r="D5" s="39"/>
      <c r="E5" s="40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1939191400000</v>
      </c>
      <c r="C7" s="32">
        <v>31000000000</v>
      </c>
      <c r="D7" s="16">
        <v>54495100000</v>
      </c>
      <c r="E7" s="17">
        <v>14821059000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/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>
        <v>18768</v>
      </c>
      <c r="C11" s="22"/>
      <c r="D11" s="22">
        <v>364281.5</v>
      </c>
      <c r="E11" s="23">
        <v>248710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81281</v>
      </c>
      <c r="C15" s="22"/>
      <c r="D15" s="22"/>
      <c r="E15" s="23">
        <v>0</v>
      </c>
    </row>
    <row r="16" spans="1:5" x14ac:dyDescent="0.25">
      <c r="A16" s="8" t="s">
        <v>18</v>
      </c>
      <c r="B16" s="18">
        <v>2817239.5</v>
      </c>
      <c r="C16" s="19"/>
      <c r="D16" s="19">
        <v>4602070</v>
      </c>
      <c r="E16" s="20">
        <v>1458600</v>
      </c>
    </row>
    <row r="17" spans="1:5" x14ac:dyDescent="0.25">
      <c r="A17" s="6" t="s">
        <v>19</v>
      </c>
      <c r="B17" s="21"/>
      <c r="C17" s="22"/>
      <c r="D17" s="22"/>
      <c r="E17" s="23">
        <v>0</v>
      </c>
    </row>
    <row r="18" spans="1:5" x14ac:dyDescent="0.25">
      <c r="A18" s="8" t="s">
        <v>20</v>
      </c>
      <c r="B18" s="18">
        <v>17110</v>
      </c>
      <c r="C18" s="19"/>
      <c r="D18" s="19"/>
      <c r="E18" s="20">
        <v>0</v>
      </c>
    </row>
    <row r="19" spans="1:5" x14ac:dyDescent="0.25">
      <c r="A19" s="6" t="s">
        <v>21</v>
      </c>
      <c r="B19" s="21">
        <v>61570</v>
      </c>
      <c r="C19" s="22"/>
      <c r="D19" s="31"/>
      <c r="E19" s="23">
        <v>0</v>
      </c>
    </row>
    <row r="20" spans="1:5" x14ac:dyDescent="0.25">
      <c r="A20" s="8" t="s">
        <v>22</v>
      </c>
      <c r="B20" s="18"/>
      <c r="C20" s="19"/>
      <c r="D20" s="19"/>
      <c r="E20" s="20">
        <v>0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/>
      <c r="C26" s="19"/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989312.5</v>
      </c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>
        <v>190848</v>
      </c>
      <c r="C31" s="22"/>
      <c r="D31" s="22"/>
      <c r="E31" s="23">
        <v>0</v>
      </c>
    </row>
    <row r="32" spans="1:5" x14ac:dyDescent="0.25">
      <c r="A32" s="8" t="s">
        <v>34</v>
      </c>
      <c r="B32" s="18">
        <v>1262100</v>
      </c>
      <c r="C32" s="19"/>
      <c r="D32" s="19"/>
      <c r="E32" s="20">
        <v>0</v>
      </c>
    </row>
    <row r="33" spans="1:5" x14ac:dyDescent="0.25">
      <c r="A33" s="6" t="s">
        <v>35</v>
      </c>
      <c r="B33" s="21"/>
      <c r="C33" s="22">
        <v>64000</v>
      </c>
      <c r="D33" s="22"/>
      <c r="E33" s="23"/>
    </row>
    <row r="34" spans="1:5" x14ac:dyDescent="0.25">
      <c r="A34" s="8" t="s">
        <v>36</v>
      </c>
      <c r="B34" s="18"/>
      <c r="C34" s="19"/>
      <c r="D34" s="19"/>
      <c r="E34" s="20"/>
    </row>
    <row r="35" spans="1:5" x14ac:dyDescent="0.25">
      <c r="A35" s="6" t="s">
        <v>37</v>
      </c>
      <c r="B35" s="21">
        <v>138234</v>
      </c>
      <c r="C35" s="22"/>
      <c r="D35" s="22"/>
      <c r="E35" s="23">
        <v>0</v>
      </c>
    </row>
    <row r="36" spans="1:5" x14ac:dyDescent="0.25">
      <c r="A36" s="8" t="s">
        <v>38</v>
      </c>
      <c r="B36" s="18"/>
      <c r="C36" s="19"/>
      <c r="D36" s="19"/>
      <c r="E36" s="20">
        <v>0</v>
      </c>
    </row>
    <row r="37" spans="1:5" x14ac:dyDescent="0.25">
      <c r="A37" s="6" t="s">
        <v>39</v>
      </c>
      <c r="B37" s="21"/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3260350</v>
      </c>
      <c r="C39" s="22"/>
      <c r="D39" s="22"/>
      <c r="E39" s="23">
        <v>0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8836813</v>
      </c>
      <c r="C45" s="25">
        <v>64000</v>
      </c>
      <c r="D45" s="25">
        <v>4966351.5</v>
      </c>
      <c r="E45" s="26">
        <v>1707310</v>
      </c>
    </row>
    <row r="46" spans="1:5" x14ac:dyDescent="0.25">
      <c r="A46" s="9" t="s">
        <v>48</v>
      </c>
      <c r="B46" s="28">
        <v>1554525.1716666666</v>
      </c>
      <c r="C46" s="29">
        <v>1828.5714285714287</v>
      </c>
      <c r="D46" s="29">
        <v>927699.63</v>
      </c>
      <c r="E46" s="30">
        <v>296694.2</v>
      </c>
    </row>
    <row r="48" spans="1:5" ht="30" customHeight="1" x14ac:dyDescent="0.25">
      <c r="A48" s="41" t="s">
        <v>49</v>
      </c>
      <c r="B48" s="41"/>
      <c r="C48" s="41"/>
      <c r="D48" s="41"/>
      <c r="E48" s="41"/>
    </row>
    <row r="49" spans="1:5" x14ac:dyDescent="0.25">
      <c r="A49" s="5" t="s">
        <v>50</v>
      </c>
      <c r="B49" s="5"/>
      <c r="C49" s="5"/>
      <c r="D49" s="5"/>
      <c r="E49" s="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Zeros="0" workbookViewId="0">
      <selection sqref="A1:E1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33" t="s">
        <v>0</v>
      </c>
      <c r="B1" s="34"/>
      <c r="C1" s="34"/>
      <c r="D1" s="34"/>
      <c r="E1" s="34"/>
    </row>
    <row r="2" spans="1:5" ht="18" customHeight="1" x14ac:dyDescent="0.3">
      <c r="A2" s="33" t="s">
        <v>1</v>
      </c>
      <c r="B2" s="35"/>
      <c r="C2" s="35"/>
      <c r="D2" s="35"/>
      <c r="E2" s="35"/>
    </row>
    <row r="3" spans="1:5" x14ac:dyDescent="0.25">
      <c r="A3" s="27" t="s">
        <v>2</v>
      </c>
      <c r="B3" s="36" t="s">
        <v>84</v>
      </c>
      <c r="C3" s="37"/>
      <c r="D3" s="37"/>
      <c r="E3" s="37"/>
    </row>
    <row r="5" spans="1:5" x14ac:dyDescent="0.25">
      <c r="A5" s="13"/>
      <c r="B5" s="42" t="s">
        <v>3</v>
      </c>
      <c r="C5" s="38"/>
      <c r="D5" s="38"/>
      <c r="E5" s="43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6545564002000</v>
      </c>
      <c r="C7" s="32">
        <v>17719000000000</v>
      </c>
      <c r="D7" s="16">
        <v>499321600000</v>
      </c>
      <c r="E7" s="17">
        <v>114895339950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>
        <v>480386</v>
      </c>
      <c r="C9" s="22"/>
      <c r="D9" s="22"/>
      <c r="E9" s="23">
        <v>0</v>
      </c>
    </row>
    <row r="10" spans="1:5" x14ac:dyDescent="0.25">
      <c r="A10" s="8" t="s">
        <v>12</v>
      </c>
      <c r="B10" s="18">
        <v>312080</v>
      </c>
      <c r="C10" s="19"/>
      <c r="D10" s="19"/>
      <c r="E10" s="20">
        <v>6284080</v>
      </c>
    </row>
    <row r="11" spans="1:5" x14ac:dyDescent="0.25">
      <c r="A11" s="6" t="s">
        <v>13</v>
      </c>
      <c r="B11" s="21">
        <v>1102287.45</v>
      </c>
      <c r="C11" s="22"/>
      <c r="D11" s="22">
        <v>8411950.5</v>
      </c>
      <c r="E11" s="23">
        <v>14413395</v>
      </c>
    </row>
    <row r="12" spans="1:5" x14ac:dyDescent="0.25">
      <c r="A12" s="8" t="s">
        <v>14</v>
      </c>
      <c r="B12" s="18">
        <v>56274</v>
      </c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3021245.9360000002</v>
      </c>
      <c r="C15" s="22">
        <v>93000</v>
      </c>
      <c r="D15" s="22"/>
      <c r="E15" s="23">
        <v>4674597</v>
      </c>
    </row>
    <row r="16" spans="1:5" x14ac:dyDescent="0.25">
      <c r="A16" s="8" t="s">
        <v>18</v>
      </c>
      <c r="B16" s="18">
        <v>53646628.241499998</v>
      </c>
      <c r="C16" s="19">
        <v>840000</v>
      </c>
      <c r="D16" s="19">
        <v>114203733</v>
      </c>
      <c r="E16" s="20">
        <v>40708356</v>
      </c>
    </row>
    <row r="17" spans="1:5" x14ac:dyDescent="0.25">
      <c r="A17" s="6" t="s">
        <v>19</v>
      </c>
      <c r="B17" s="21">
        <v>234060</v>
      </c>
      <c r="C17" s="22"/>
      <c r="D17" s="22"/>
      <c r="E17" s="23">
        <v>1814457</v>
      </c>
    </row>
    <row r="18" spans="1:5" x14ac:dyDescent="0.25">
      <c r="A18" s="8" t="s">
        <v>20</v>
      </c>
      <c r="B18" s="18">
        <v>160379.75</v>
      </c>
      <c r="C18" s="19"/>
      <c r="D18" s="19"/>
      <c r="E18" s="20">
        <v>4454.1000000000004</v>
      </c>
    </row>
    <row r="19" spans="1:5" x14ac:dyDescent="0.25">
      <c r="A19" s="6" t="s">
        <v>21</v>
      </c>
      <c r="B19" s="21">
        <v>1289077.5</v>
      </c>
      <c r="C19" s="22"/>
      <c r="D19" s="31"/>
      <c r="E19" s="23">
        <v>24736.91</v>
      </c>
    </row>
    <row r="20" spans="1:5" x14ac:dyDescent="0.25">
      <c r="A20" s="8" t="s">
        <v>22</v>
      </c>
      <c r="B20" s="18"/>
      <c r="C20" s="19"/>
      <c r="D20" s="19"/>
      <c r="E20" s="20">
        <v>24736.91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>
        <v>91000</v>
      </c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>
        <v>22046</v>
      </c>
      <c r="C26" s="19">
        <v>1035000</v>
      </c>
      <c r="D26" s="19"/>
      <c r="E26" s="20">
        <v>0</v>
      </c>
    </row>
    <row r="27" spans="1:5" x14ac:dyDescent="0.25">
      <c r="A27" s="6" t="s">
        <v>29</v>
      </c>
      <c r="B27" s="21">
        <v>27224</v>
      </c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2722292.102</v>
      </c>
      <c r="C29" s="22"/>
      <c r="D29" s="22"/>
      <c r="E29" s="23">
        <v>0</v>
      </c>
    </row>
    <row r="30" spans="1:5" x14ac:dyDescent="0.25">
      <c r="A30" s="8" t="s">
        <v>32</v>
      </c>
      <c r="B30" s="18">
        <v>119931</v>
      </c>
      <c r="C30" s="19"/>
      <c r="D30" s="19"/>
      <c r="E30" s="20"/>
    </row>
    <row r="31" spans="1:5" x14ac:dyDescent="0.25">
      <c r="A31" s="6" t="s">
        <v>33</v>
      </c>
      <c r="B31" s="21">
        <v>11035960.880000001</v>
      </c>
      <c r="C31" s="22">
        <v>240000</v>
      </c>
      <c r="D31" s="22"/>
      <c r="E31" s="23">
        <v>146038.5</v>
      </c>
    </row>
    <row r="32" spans="1:5" x14ac:dyDescent="0.25">
      <c r="A32" s="8" t="s">
        <v>34</v>
      </c>
      <c r="B32" s="18">
        <v>18247750.280000001</v>
      </c>
      <c r="C32" s="19"/>
      <c r="D32" s="19"/>
      <c r="E32" s="20">
        <v>0</v>
      </c>
    </row>
    <row r="33" spans="1:5" x14ac:dyDescent="0.25">
      <c r="A33" s="6" t="s">
        <v>35</v>
      </c>
      <c r="B33" s="21">
        <v>1042145.9</v>
      </c>
      <c r="C33" s="22">
        <v>6853000</v>
      </c>
      <c r="D33" s="22"/>
      <c r="E33" s="23"/>
    </row>
    <row r="34" spans="1:5" x14ac:dyDescent="0.25">
      <c r="A34" s="8" t="s">
        <v>36</v>
      </c>
      <c r="B34" s="18">
        <v>15614.5</v>
      </c>
      <c r="C34" s="19">
        <v>530000</v>
      </c>
      <c r="D34" s="19"/>
      <c r="E34" s="20"/>
    </row>
    <row r="35" spans="1:5" x14ac:dyDescent="0.25">
      <c r="A35" s="6" t="s">
        <v>37</v>
      </c>
      <c r="B35" s="21">
        <v>2003698.628</v>
      </c>
      <c r="C35" s="22"/>
      <c r="D35" s="22"/>
      <c r="E35" s="23">
        <v>0</v>
      </c>
    </row>
    <row r="36" spans="1:5" x14ac:dyDescent="0.25">
      <c r="A36" s="8" t="s">
        <v>38</v>
      </c>
      <c r="B36" s="18">
        <v>244920</v>
      </c>
      <c r="C36" s="19"/>
      <c r="D36" s="19"/>
      <c r="E36" s="20">
        <v>0</v>
      </c>
    </row>
    <row r="37" spans="1:5" x14ac:dyDescent="0.25">
      <c r="A37" s="6" t="s">
        <v>39</v>
      </c>
      <c r="B37" s="21">
        <v>1223323.25</v>
      </c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81402931.879999995</v>
      </c>
      <c r="C39" s="22"/>
      <c r="D39" s="22">
        <v>2419494.2999999998</v>
      </c>
      <c r="E39" s="23">
        <v>1115199.8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178410257.29750001</v>
      </c>
      <c r="C45" s="25">
        <v>9682000</v>
      </c>
      <c r="D45" s="25">
        <v>125035177.8</v>
      </c>
      <c r="E45" s="26">
        <v>69210051.219999984</v>
      </c>
    </row>
    <row r="46" spans="1:5" x14ac:dyDescent="0.25">
      <c r="A46" s="9" t="s">
        <v>48</v>
      </c>
      <c r="B46" s="28">
        <v>34281665.26114063</v>
      </c>
      <c r="C46" s="29">
        <v>414317.33333333331</v>
      </c>
      <c r="D46" s="29">
        <v>23613859.185000002</v>
      </c>
      <c r="E46" s="30">
        <v>8948514.1071666684</v>
      </c>
    </row>
    <row r="48" spans="1:5" ht="30" customHeight="1" x14ac:dyDescent="0.25">
      <c r="A48" s="41" t="s">
        <v>49</v>
      </c>
      <c r="B48" s="41"/>
      <c r="C48" s="41"/>
      <c r="D48" s="41"/>
      <c r="E48" s="41"/>
    </row>
    <row r="49" spans="1:1" x14ac:dyDescent="0.25">
      <c r="A49" s="5" t="s">
        <v>83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Zeros="0" workbookViewId="0"/>
  </sheetViews>
  <sheetFormatPr baseColWidth="10" defaultRowHeight="15" x14ac:dyDescent="0.25"/>
  <cols>
    <col min="1" max="1" width="13.7109375" customWidth="1"/>
    <col min="2" max="2" width="16.7109375" bestFit="1" customWidth="1"/>
    <col min="3" max="4" width="14.5703125" bestFit="1" customWidth="1"/>
    <col min="5" max="5" width="13.5703125" bestFit="1" customWidth="1"/>
  </cols>
  <sheetData>
    <row r="1" spans="1:5" x14ac:dyDescent="0.25">
      <c r="A1" s="2" t="s">
        <v>51</v>
      </c>
    </row>
    <row r="2" spans="1:5" x14ac:dyDescent="0.25">
      <c r="B2" t="s">
        <v>52</v>
      </c>
      <c r="C2" t="s">
        <v>6</v>
      </c>
      <c r="D2" t="s">
        <v>7</v>
      </c>
      <c r="E2" t="s">
        <v>8</v>
      </c>
    </row>
    <row r="3" spans="1:5" x14ac:dyDescent="0.25">
      <c r="A3" t="s">
        <v>53</v>
      </c>
      <c r="B3" s="3">
        <f>Januar!B$7</f>
        <v>11925800000</v>
      </c>
      <c r="C3" s="3">
        <f>Januar!C$7</f>
        <v>47000000000</v>
      </c>
      <c r="D3" s="3">
        <f>Januar!D$7</f>
        <v>19584000000</v>
      </c>
      <c r="E3" s="3">
        <f>Januar!E$7</f>
        <v>1218895050</v>
      </c>
    </row>
    <row r="4" spans="1:5" x14ac:dyDescent="0.25">
      <c r="A4" t="s">
        <v>54</v>
      </c>
      <c r="B4" s="3">
        <f>Februar!B$7</f>
        <v>600893580000</v>
      </c>
      <c r="C4" s="3">
        <f>Februar!C$7</f>
        <v>30000000000</v>
      </c>
      <c r="D4" s="3">
        <f>Februar!D$7</f>
        <v>26720000000</v>
      </c>
      <c r="E4" s="3">
        <f>Februar!E$7</f>
        <v>10331856000</v>
      </c>
    </row>
    <row r="5" spans="1:5" x14ac:dyDescent="0.25">
      <c r="A5" t="s">
        <v>55</v>
      </c>
      <c r="B5" s="3">
        <f>März!B$7</f>
        <v>171933300000</v>
      </c>
      <c r="C5" s="3">
        <f>März!C$7</f>
        <v>59000000000</v>
      </c>
      <c r="D5" s="3">
        <f>März!D$7</f>
        <v>34799000000</v>
      </c>
      <c r="E5" s="3">
        <f>März!E$7</f>
        <v>9525797400</v>
      </c>
    </row>
    <row r="6" spans="1:5" x14ac:dyDescent="0.25">
      <c r="A6" t="s">
        <v>56</v>
      </c>
      <c r="B6" s="3">
        <f>April!B$7</f>
        <v>8759472000</v>
      </c>
      <c r="C6" s="3">
        <f>April!C$7</f>
        <v>2200000000000</v>
      </c>
      <c r="D6" s="3">
        <f>April!D$7</f>
        <v>49010000000</v>
      </c>
      <c r="E6" s="3">
        <f>April!E$7</f>
        <v>6931944000</v>
      </c>
    </row>
    <row r="7" spans="1:5" x14ac:dyDescent="0.25">
      <c r="A7" t="s">
        <v>57</v>
      </c>
      <c r="B7" s="3">
        <f>Mai!B$7</f>
        <v>1753891875000</v>
      </c>
      <c r="C7" s="3">
        <f>Mai!C$7</f>
        <v>11000000000000</v>
      </c>
      <c r="D7" s="3">
        <f>Mai!D$7</f>
        <v>34265000000</v>
      </c>
      <c r="E7" s="3">
        <f>Mai!E$7</f>
        <v>6588432000</v>
      </c>
    </row>
    <row r="8" spans="1:5" x14ac:dyDescent="0.25">
      <c r="A8" t="s">
        <v>58</v>
      </c>
      <c r="B8" s="3">
        <f>Juni!B$7</f>
        <v>1447162875000</v>
      </c>
      <c r="C8" s="3">
        <f>Juni!C$7</f>
        <v>4100000000000</v>
      </c>
      <c r="D8" s="3">
        <f>Juni!D$7</f>
        <v>33120000000</v>
      </c>
      <c r="E8" s="3">
        <f>Juni!E$7</f>
        <v>10009467200</v>
      </c>
    </row>
    <row r="9" spans="1:5" x14ac:dyDescent="0.25">
      <c r="A9" t="s">
        <v>59</v>
      </c>
      <c r="B9" s="3">
        <f>Juli!B$7</f>
        <v>527414000000</v>
      </c>
      <c r="C9" s="3">
        <f>Juli!C$7</f>
        <v>40000000000</v>
      </c>
      <c r="D9" s="3">
        <f>Juli!D$7</f>
        <v>35480000000</v>
      </c>
      <c r="E9" s="3">
        <f>Juli!E$7</f>
        <v>10499970000</v>
      </c>
    </row>
    <row r="10" spans="1:5" x14ac:dyDescent="0.25">
      <c r="A10" t="s">
        <v>60</v>
      </c>
      <c r="B10" s="3">
        <f>August!B$7</f>
        <v>16020500000</v>
      </c>
      <c r="C10" s="3">
        <f>August!C$7</f>
        <v>83000000000</v>
      </c>
      <c r="D10" s="3">
        <f>August!D$7</f>
        <v>52752000000</v>
      </c>
      <c r="E10" s="3">
        <f>August!E$7</f>
        <v>21890888000</v>
      </c>
    </row>
    <row r="11" spans="1:5" x14ac:dyDescent="0.25">
      <c r="A11" t="s">
        <v>61</v>
      </c>
      <c r="B11" s="3">
        <f>September!B$7</f>
        <v>32084500000</v>
      </c>
      <c r="C11" s="3">
        <f>September!C$7</f>
        <v>39000000000</v>
      </c>
      <c r="D11" s="3">
        <f>September!D$7</f>
        <v>69084000000</v>
      </c>
      <c r="E11" s="3">
        <f>September!E$7</f>
        <v>15361178800</v>
      </c>
    </row>
    <row r="12" spans="1:5" x14ac:dyDescent="0.25">
      <c r="A12" t="s">
        <v>62</v>
      </c>
      <c r="B12" s="3">
        <f>Oktober!B$7</f>
        <v>18613500000</v>
      </c>
      <c r="C12" s="3">
        <f>Oktober!C$7</f>
        <v>52000000000</v>
      </c>
      <c r="D12" s="3">
        <f>Oktober!D$7</f>
        <v>51870000000</v>
      </c>
      <c r="E12" s="3">
        <f>Oktober!E$7</f>
        <v>6762540500</v>
      </c>
    </row>
    <row r="13" spans="1:5" x14ac:dyDescent="0.25">
      <c r="A13" t="s">
        <v>63</v>
      </c>
      <c r="B13" s="3">
        <f>November!B$7</f>
        <v>17673200000</v>
      </c>
      <c r="C13" s="3">
        <f>November!C$7</f>
        <v>38000000000</v>
      </c>
      <c r="D13" s="3">
        <f>November!D$7</f>
        <v>38142500000</v>
      </c>
      <c r="E13" s="3">
        <f>November!E$7</f>
        <v>953312000</v>
      </c>
    </row>
    <row r="14" spans="1:5" x14ac:dyDescent="0.25">
      <c r="A14" t="s">
        <v>64</v>
      </c>
      <c r="B14" s="3">
        <f>Dezember!B$7</f>
        <v>1939191400000</v>
      </c>
      <c r="C14" s="3">
        <f>Dezember!C$7</f>
        <v>31000000000</v>
      </c>
      <c r="D14" s="3">
        <f>Dezember!D$7</f>
        <v>54495100000</v>
      </c>
      <c r="E14" s="3">
        <f>Dezember!E$7</f>
        <v>14821059000</v>
      </c>
    </row>
    <row r="15" spans="1:5" x14ac:dyDescent="0.25">
      <c r="B15" s="4"/>
      <c r="C15" s="4"/>
      <c r="D15" s="4"/>
      <c r="E15" s="4"/>
    </row>
    <row r="16" spans="1:5" x14ac:dyDescent="0.25">
      <c r="A16" t="s">
        <v>65</v>
      </c>
      <c r="B16" s="3">
        <f>Jahressumme!B$7</f>
        <v>6545564002000</v>
      </c>
      <c r="C16" s="3">
        <f>Jahressumme!C$7</f>
        <v>17719000000000</v>
      </c>
      <c r="D16" s="3">
        <f>Jahressumme!D$7</f>
        <v>499321600000</v>
      </c>
      <c r="E16" s="3">
        <f>Jahressumme!E$7</f>
        <v>114895339950</v>
      </c>
    </row>
    <row r="18" spans="1:9" x14ac:dyDescent="0.25">
      <c r="A18" s="2" t="s">
        <v>66</v>
      </c>
      <c r="B18" s="44" t="s">
        <v>68</v>
      </c>
      <c r="C18" s="44"/>
      <c r="D18" s="44"/>
      <c r="E18" s="44"/>
      <c r="F18" s="44" t="s">
        <v>67</v>
      </c>
      <c r="G18" s="44"/>
      <c r="H18" s="44"/>
      <c r="I18" s="44"/>
    </row>
    <row r="19" spans="1:9" x14ac:dyDescent="0.25">
      <c r="A19" s="1"/>
      <c r="B19" s="1" t="s">
        <v>52</v>
      </c>
      <c r="C19" s="1" t="s">
        <v>6</v>
      </c>
      <c r="D19" s="1" t="s">
        <v>7</v>
      </c>
      <c r="E19" s="1" t="s">
        <v>8</v>
      </c>
      <c r="F19" s="1" t="s">
        <v>52</v>
      </c>
      <c r="G19" s="1" t="s">
        <v>6</v>
      </c>
      <c r="H19" s="1" t="s">
        <v>7</v>
      </c>
      <c r="I19" s="1" t="s">
        <v>8</v>
      </c>
    </row>
    <row r="20" spans="1:9" x14ac:dyDescent="0.25">
      <c r="A20" s="1" t="s">
        <v>53</v>
      </c>
      <c r="B20" s="3">
        <f>Januar!B$45</f>
        <v>9904450.6514999997</v>
      </c>
      <c r="C20" s="3">
        <f>Januar!C$45</f>
        <v>0</v>
      </c>
      <c r="D20" s="3">
        <f>Januar!D$45</f>
        <v>7540920</v>
      </c>
      <c r="E20" s="3">
        <f>Januar!E$45</f>
        <v>2850545.4000000004</v>
      </c>
      <c r="F20" s="3">
        <f>Januar!B$46</f>
        <v>2615957.0329845021</v>
      </c>
      <c r="G20" s="3">
        <f>Januar!C$46</f>
        <v>0</v>
      </c>
      <c r="H20" s="3">
        <f>Januar!D$46</f>
        <v>1702555.7142857143</v>
      </c>
      <c r="I20" s="3">
        <f>Januar!E$46</f>
        <v>558051.883982684</v>
      </c>
    </row>
    <row r="21" spans="1:9" x14ac:dyDescent="0.25">
      <c r="A21" s="1" t="s">
        <v>54</v>
      </c>
      <c r="B21" s="3">
        <f>Februar!B$45</f>
        <v>16147114.510000002</v>
      </c>
      <c r="C21" s="3">
        <f>Februar!C$45</f>
        <v>0</v>
      </c>
      <c r="D21" s="3">
        <f>Februar!D$45</f>
        <v>13104000</v>
      </c>
      <c r="E21" s="3">
        <f>Februar!E$45</f>
        <v>882559.8</v>
      </c>
      <c r="F21" s="3">
        <f>Februar!B$46</f>
        <v>3213686.2242606417</v>
      </c>
      <c r="G21" s="3">
        <f>Februar!C$46</f>
        <v>0</v>
      </c>
      <c r="H21" s="3">
        <f>Februar!D$46</f>
        <v>3120000</v>
      </c>
      <c r="I21" s="3">
        <f>Februar!E$46</f>
        <v>187499.11904761905</v>
      </c>
    </row>
    <row r="22" spans="1:9" x14ac:dyDescent="0.25">
      <c r="A22" s="1" t="s">
        <v>55</v>
      </c>
      <c r="B22" s="3">
        <f>März!B$45</f>
        <v>15298243</v>
      </c>
      <c r="C22" s="3">
        <f>März!C$45</f>
        <v>200000</v>
      </c>
      <c r="D22" s="3">
        <f>März!D$45</f>
        <v>16933763</v>
      </c>
      <c r="E22" s="3">
        <f>März!E$45</f>
        <v>895159.98</v>
      </c>
      <c r="F22" s="3">
        <f>März!B$46</f>
        <v>4135796.7659205073</v>
      </c>
      <c r="G22" s="3">
        <f>März!C$46</f>
        <v>14285.714285714286</v>
      </c>
      <c r="H22" s="3">
        <f>März!D$46</f>
        <v>3957593.0198412696</v>
      </c>
      <c r="I22" s="3">
        <f>März!E$46</f>
        <v>216950.55461038963</v>
      </c>
    </row>
    <row r="23" spans="1:9" x14ac:dyDescent="0.25">
      <c r="A23" s="1" t="s">
        <v>56</v>
      </c>
      <c r="B23" s="3">
        <f>April!B$45</f>
        <v>7827944.9800000004</v>
      </c>
      <c r="C23" s="3">
        <f>April!C$45</f>
        <v>35000</v>
      </c>
      <c r="D23" s="3">
        <f>April!D$45</f>
        <v>16309280</v>
      </c>
      <c r="E23" s="3">
        <f>April!E$45</f>
        <v>853034</v>
      </c>
      <c r="F23" s="3">
        <f>April!B$46</f>
        <v>1554246.0949999997</v>
      </c>
      <c r="G23" s="3">
        <f>April!C$46</f>
        <v>1000</v>
      </c>
      <c r="H23" s="3">
        <f>April!D$46</f>
        <v>3148442.7</v>
      </c>
      <c r="I23" s="3">
        <f>April!E$46</f>
        <v>150422.6</v>
      </c>
    </row>
    <row r="24" spans="1:9" x14ac:dyDescent="0.25">
      <c r="A24" s="1" t="s">
        <v>57</v>
      </c>
      <c r="B24" s="3">
        <f>Mai!B$45</f>
        <v>16553559.971999999</v>
      </c>
      <c r="C24" s="3">
        <f>Mai!C$45</f>
        <v>24000</v>
      </c>
      <c r="D24" s="3">
        <f>Mai!D$45</f>
        <v>7046931</v>
      </c>
      <c r="E24" s="3">
        <f>Mai!E$45</f>
        <v>852854.1</v>
      </c>
      <c r="F24" s="3">
        <f>Mai!B$46</f>
        <v>3333500.7003888893</v>
      </c>
      <c r="G24" s="3">
        <f>Mai!C$46</f>
        <v>685.71428571428567</v>
      </c>
      <c r="H24" s="3">
        <f>Mai!D$46</f>
        <v>1425490.75</v>
      </c>
      <c r="I24" s="3">
        <f>Mai!E$46</f>
        <v>142996.30499999999</v>
      </c>
    </row>
    <row r="25" spans="1:9" x14ac:dyDescent="0.25">
      <c r="A25" s="1" t="s">
        <v>58</v>
      </c>
      <c r="B25" s="3">
        <f>Juni!B$45</f>
        <v>20918269.050000001</v>
      </c>
      <c r="C25" s="3">
        <f>Juni!C$45</f>
        <v>4030000</v>
      </c>
      <c r="D25" s="3">
        <f>Juni!D$45</f>
        <v>7306800</v>
      </c>
      <c r="E25" s="3">
        <f>Juni!E$45</f>
        <v>1698369.44</v>
      </c>
      <c r="F25" s="3">
        <f>Juni!B$46</f>
        <v>3849901.2952777776</v>
      </c>
      <c r="G25" s="3">
        <f>Juni!C$46</f>
        <v>167904.76190476192</v>
      </c>
      <c r="H25" s="3">
        <f>Juni!D$46</f>
        <v>1428092</v>
      </c>
      <c r="I25" s="3">
        <f>Juni!E$46</f>
        <v>320542.89599999995</v>
      </c>
    </row>
    <row r="26" spans="1:9" x14ac:dyDescent="0.25">
      <c r="A26" s="1" t="s">
        <v>59</v>
      </c>
      <c r="B26" s="3">
        <f>Juli!B$45</f>
        <v>33979487.049999997</v>
      </c>
      <c r="C26" s="3">
        <f>Juli!C$45</f>
        <v>1735000</v>
      </c>
      <c r="D26" s="3">
        <f>Juli!D$45</f>
        <v>6395181.2999999998</v>
      </c>
      <c r="E26" s="3">
        <f>Juli!E$45</f>
        <v>1004835</v>
      </c>
      <c r="F26" s="3">
        <f>Juli!B$46</f>
        <v>6916910.9347619051</v>
      </c>
      <c r="G26" s="3">
        <f>Juli!C$46</f>
        <v>48585.428571428572</v>
      </c>
      <c r="H26" s="3">
        <f>Juli!D$46</f>
        <v>1300142.425</v>
      </c>
      <c r="I26" s="3">
        <f>Juli!E$46</f>
        <v>184772.25</v>
      </c>
    </row>
    <row r="27" spans="1:9" x14ac:dyDescent="0.25">
      <c r="A27" s="1" t="s">
        <v>60</v>
      </c>
      <c r="B27" s="3">
        <f>August!B$45</f>
        <v>14918412.566</v>
      </c>
      <c r="C27" s="3">
        <f>August!C$45</f>
        <v>1300000</v>
      </c>
      <c r="D27" s="3">
        <f>August!D$45</f>
        <v>8774976</v>
      </c>
      <c r="E27" s="3">
        <f>August!E$45</f>
        <v>29653813</v>
      </c>
      <c r="F27" s="3">
        <f>August!B$46</f>
        <v>2832625.5014485717</v>
      </c>
      <c r="G27" s="3">
        <f>August!C$46</f>
        <v>37142.857142857145</v>
      </c>
      <c r="H27" s="3">
        <f>August!D$46</f>
        <v>1680645.1200000001</v>
      </c>
      <c r="I27" s="3">
        <f>August!E$46</f>
        <v>3797499.6</v>
      </c>
    </row>
    <row r="28" spans="1:9" x14ac:dyDescent="0.25">
      <c r="A28" s="1" t="s">
        <v>61</v>
      </c>
      <c r="B28" s="3">
        <f>September!B$45</f>
        <v>13947307.318</v>
      </c>
      <c r="C28" s="3">
        <f>September!C$45</f>
        <v>220000</v>
      </c>
      <c r="D28" s="3">
        <f>September!D$45</f>
        <v>18291100</v>
      </c>
      <c r="E28" s="3">
        <f>September!E$45</f>
        <v>24006884</v>
      </c>
      <c r="F28" s="3">
        <f>September!B$46</f>
        <v>2696265.6006746031</v>
      </c>
      <c r="G28" s="3">
        <f>September!C$46</f>
        <v>6285.7142857142853</v>
      </c>
      <c r="H28" s="3">
        <f>September!D$46</f>
        <v>2768127.2</v>
      </c>
      <c r="I28" s="3">
        <f>September!E$46</f>
        <v>2523086.4266666663</v>
      </c>
    </row>
    <row r="29" spans="1:9" x14ac:dyDescent="0.25">
      <c r="A29" s="1" t="s">
        <v>62</v>
      </c>
      <c r="B29" s="3">
        <f>Oktober!B$45</f>
        <v>13316899</v>
      </c>
      <c r="C29" s="3">
        <f>Oktober!C$45</f>
        <v>974000</v>
      </c>
      <c r="D29" s="3">
        <f>Oktober!D$45</f>
        <v>15932070</v>
      </c>
      <c r="E29" s="3">
        <f>Oktober!E$45</f>
        <v>3823784.5</v>
      </c>
      <c r="F29" s="3">
        <f>Oktober!B$46</f>
        <v>2664402.2014285713</v>
      </c>
      <c r="G29" s="3">
        <f>Oktober!C$46</f>
        <v>141912.85714285713</v>
      </c>
      <c r="H29" s="3">
        <f>Oktober!D$46</f>
        <v>3075782.7</v>
      </c>
      <c r="I29" s="3">
        <f>Oktober!E$46</f>
        <v>566451.47499999998</v>
      </c>
    </row>
    <row r="30" spans="1:9" x14ac:dyDescent="0.25">
      <c r="A30" s="1" t="s">
        <v>63</v>
      </c>
      <c r="B30" s="3">
        <f>November!B$45</f>
        <v>6761756.1999999993</v>
      </c>
      <c r="C30" s="3">
        <f>November!C$45</f>
        <v>1100000</v>
      </c>
      <c r="D30" s="3">
        <f>November!D$45</f>
        <v>2433805</v>
      </c>
      <c r="E30" s="3">
        <f>November!E$45</f>
        <v>980902</v>
      </c>
      <c r="F30" s="3">
        <f>November!B$46</f>
        <v>1306744.4715396827</v>
      </c>
      <c r="G30" s="3">
        <f>November!C$46</f>
        <v>3257.1428571428573</v>
      </c>
      <c r="H30" s="3">
        <f>November!D$46</f>
        <v>486761</v>
      </c>
      <c r="I30" s="3">
        <f>November!E$46</f>
        <v>165356.48000000001</v>
      </c>
    </row>
    <row r="31" spans="1:9" x14ac:dyDescent="0.25">
      <c r="A31" s="1" t="s">
        <v>64</v>
      </c>
      <c r="B31" s="3">
        <f>Dezember!B$45</f>
        <v>8836813</v>
      </c>
      <c r="C31" s="3">
        <f>Dezember!C$45</f>
        <v>64000</v>
      </c>
      <c r="D31" s="3">
        <f>Dezember!D$45</f>
        <v>4966351.5</v>
      </c>
      <c r="E31" s="3">
        <f>Dezember!E$45</f>
        <v>1707310</v>
      </c>
      <c r="F31" s="3">
        <f>Dezember!B$46</f>
        <v>1554525.1716666666</v>
      </c>
      <c r="G31" s="3">
        <f>Dezember!C$46</f>
        <v>1828.5714285714287</v>
      </c>
      <c r="H31" s="3">
        <f>Dezember!D$46</f>
        <v>927699.63</v>
      </c>
      <c r="I31" s="3">
        <f>Dezember!E$46</f>
        <v>296694.2</v>
      </c>
    </row>
    <row r="32" spans="1:9" x14ac:dyDescent="0.25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1" t="s">
        <v>65</v>
      </c>
      <c r="B33" s="3">
        <f>Jahressumme!B$45</f>
        <v>178410257.29750001</v>
      </c>
      <c r="C33" s="3">
        <f>Jahressumme!C$45</f>
        <v>9682000</v>
      </c>
      <c r="D33" s="3">
        <f>Jahressumme!D$45</f>
        <v>125035177.8</v>
      </c>
      <c r="E33" s="3">
        <f>Jahressumme!E$45</f>
        <v>69210051.219999984</v>
      </c>
      <c r="F33" s="3">
        <f>Jahressumme!B$46</f>
        <v>34281665.26114063</v>
      </c>
      <c r="G33" s="3">
        <f>Jahressumme!C$46</f>
        <v>414317.33333333331</v>
      </c>
      <c r="H33" s="3">
        <f>Jahressumme!D$46</f>
        <v>23613859.185000002</v>
      </c>
      <c r="I33" s="3">
        <f>Jahressumme!E$46</f>
        <v>8948514.1071666684</v>
      </c>
    </row>
  </sheetData>
  <mergeCells count="2">
    <mergeCell ref="F18:I18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Normal="100" workbookViewId="0">
      <selection activeCell="M1" sqref="M1"/>
    </sheetView>
  </sheetViews>
  <sheetFormatPr baseColWidth="10" defaultColWidth="11.5703125" defaultRowHeight="15" x14ac:dyDescent="0.25"/>
  <cols>
    <col min="1" max="16384" width="11.5703125" style="1"/>
  </cols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Normal="100" workbookViewId="0">
      <selection activeCell="M1" sqref="M1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" t="s">
        <v>0</v>
      </c>
      <c r="B1" s="34"/>
      <c r="C1" s="34"/>
      <c r="D1" s="34"/>
      <c r="E1" s="34"/>
    </row>
    <row r="2" spans="1:5" ht="18.75" x14ac:dyDescent="0.3">
      <c r="A2" s="33" t="s">
        <v>1</v>
      </c>
      <c r="B2" s="35"/>
      <c r="C2" s="35"/>
      <c r="D2" s="35"/>
      <c r="E2" s="35"/>
    </row>
    <row r="3" spans="1:5" x14ac:dyDescent="0.25">
      <c r="A3" s="27" t="s">
        <v>2</v>
      </c>
      <c r="B3" s="36" t="s">
        <v>70</v>
      </c>
      <c r="C3" s="37"/>
      <c r="D3" s="37"/>
      <c r="E3" s="37"/>
    </row>
    <row r="4" spans="1:5" x14ac:dyDescent="0.25">
      <c r="A4" s="5"/>
      <c r="B4" s="5"/>
      <c r="C4" s="5"/>
      <c r="D4" s="5"/>
      <c r="E4" s="5"/>
    </row>
    <row r="5" spans="1:5" x14ac:dyDescent="0.25">
      <c r="A5" s="13"/>
      <c r="B5" s="38" t="s">
        <v>3</v>
      </c>
      <c r="C5" s="39"/>
      <c r="D5" s="39"/>
      <c r="E5" s="40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11925800000</v>
      </c>
      <c r="C7" s="32">
        <v>47000000000</v>
      </c>
      <c r="D7" s="16">
        <v>19584000000</v>
      </c>
      <c r="E7" s="17">
        <v>1218895050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/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>
        <v>131688</v>
      </c>
      <c r="C11" s="22"/>
      <c r="D11" s="22">
        <v>441720</v>
      </c>
      <c r="E11" s="23">
        <v>459240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/>
      <c r="C15" s="22"/>
      <c r="D15" s="22"/>
      <c r="E15" s="23">
        <v>140175</v>
      </c>
    </row>
    <row r="16" spans="1:5" x14ac:dyDescent="0.25">
      <c r="A16" s="8" t="s">
        <v>18</v>
      </c>
      <c r="B16" s="18">
        <v>5115264.2515000002</v>
      </c>
      <c r="C16" s="19"/>
      <c r="D16" s="19">
        <v>7099200</v>
      </c>
      <c r="E16" s="20">
        <v>2242800</v>
      </c>
    </row>
    <row r="17" spans="1:5" x14ac:dyDescent="0.25">
      <c r="A17" s="6" t="s">
        <v>19</v>
      </c>
      <c r="B17" s="21"/>
      <c r="C17" s="22"/>
      <c r="D17" s="22"/>
      <c r="E17" s="23">
        <v>0</v>
      </c>
    </row>
    <row r="18" spans="1:5" x14ac:dyDescent="0.25">
      <c r="A18" s="8" t="s">
        <v>20</v>
      </c>
      <c r="B18" s="18">
        <v>15767</v>
      </c>
      <c r="C18" s="19"/>
      <c r="D18" s="19"/>
      <c r="E18" s="20">
        <v>0</v>
      </c>
    </row>
    <row r="19" spans="1:5" x14ac:dyDescent="0.25">
      <c r="A19" s="6" t="s">
        <v>21</v>
      </c>
      <c r="B19" s="21">
        <v>157390</v>
      </c>
      <c r="C19" s="22"/>
      <c r="D19" s="31"/>
      <c r="E19" s="23">
        <v>4165.2</v>
      </c>
    </row>
    <row r="20" spans="1:5" x14ac:dyDescent="0.25">
      <c r="A20" s="8" t="s">
        <v>22</v>
      </c>
      <c r="B20" s="18"/>
      <c r="C20" s="19"/>
      <c r="D20" s="19"/>
      <c r="E20" s="20">
        <v>4165.2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/>
      <c r="C26" s="19"/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124620</v>
      </c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/>
      <c r="C31" s="22"/>
      <c r="D31" s="22"/>
      <c r="E31" s="23">
        <v>0</v>
      </c>
    </row>
    <row r="32" spans="1:5" x14ac:dyDescent="0.25">
      <c r="A32" s="8" t="s">
        <v>34</v>
      </c>
      <c r="B32" s="18">
        <v>435254</v>
      </c>
      <c r="C32" s="19"/>
      <c r="D32" s="19"/>
      <c r="E32" s="20">
        <v>0</v>
      </c>
    </row>
    <row r="33" spans="1:5" x14ac:dyDescent="0.25">
      <c r="A33" s="6" t="s">
        <v>35</v>
      </c>
      <c r="B33" s="21"/>
      <c r="C33" s="22"/>
      <c r="D33" s="22"/>
      <c r="E33" s="23"/>
    </row>
    <row r="34" spans="1:5" x14ac:dyDescent="0.25">
      <c r="A34" s="8" t="s">
        <v>36</v>
      </c>
      <c r="B34" s="18"/>
      <c r="C34" s="19"/>
      <c r="D34" s="19"/>
      <c r="E34" s="20"/>
    </row>
    <row r="35" spans="1:5" x14ac:dyDescent="0.25">
      <c r="A35" s="6" t="s">
        <v>37</v>
      </c>
      <c r="B35" s="21"/>
      <c r="C35" s="22"/>
      <c r="D35" s="22"/>
      <c r="E35" s="23">
        <v>0</v>
      </c>
    </row>
    <row r="36" spans="1:5" x14ac:dyDescent="0.25">
      <c r="A36" s="8" t="s">
        <v>38</v>
      </c>
      <c r="B36" s="18"/>
      <c r="C36" s="19"/>
      <c r="D36" s="19"/>
      <c r="E36" s="20">
        <v>0</v>
      </c>
    </row>
    <row r="37" spans="1:5" x14ac:dyDescent="0.25">
      <c r="A37" s="6" t="s">
        <v>39</v>
      </c>
      <c r="B37" s="21">
        <v>440927</v>
      </c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3483540.4</v>
      </c>
      <c r="C39" s="22"/>
      <c r="D39" s="22"/>
      <c r="E39" s="23">
        <v>0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9904450.6514999997</v>
      </c>
      <c r="C45" s="25">
        <v>0</v>
      </c>
      <c r="D45" s="25">
        <v>7540920</v>
      </c>
      <c r="E45" s="26">
        <v>2850545.4000000004</v>
      </c>
    </row>
    <row r="46" spans="1:5" x14ac:dyDescent="0.25">
      <c r="A46" s="9" t="s">
        <v>48</v>
      </c>
      <c r="B46" s="28">
        <v>2615957.0329845021</v>
      </c>
      <c r="C46" s="29">
        <v>0</v>
      </c>
      <c r="D46" s="29">
        <v>1702555.7142857143</v>
      </c>
      <c r="E46" s="30">
        <v>558051.883982684</v>
      </c>
    </row>
    <row r="48" spans="1:5" ht="30" customHeight="1" x14ac:dyDescent="0.25">
      <c r="A48" s="41" t="s">
        <v>49</v>
      </c>
      <c r="B48" s="41"/>
      <c r="C48" s="41"/>
      <c r="D48" s="41"/>
      <c r="E48" s="41"/>
    </row>
    <row r="49" spans="1:1" x14ac:dyDescent="0.25">
      <c r="A49" t="s">
        <v>50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" t="s">
        <v>0</v>
      </c>
      <c r="B1" s="34"/>
      <c r="C1" s="34"/>
      <c r="D1" s="34"/>
      <c r="E1" s="34"/>
    </row>
    <row r="2" spans="1:5" ht="18.75" x14ac:dyDescent="0.3">
      <c r="A2" s="33" t="s">
        <v>1</v>
      </c>
      <c r="B2" s="35"/>
      <c r="C2" s="35"/>
      <c r="D2" s="35"/>
      <c r="E2" s="35"/>
    </row>
    <row r="3" spans="1:5" x14ac:dyDescent="0.25">
      <c r="A3" s="27" t="s">
        <v>2</v>
      </c>
      <c r="B3" s="36" t="s">
        <v>71</v>
      </c>
      <c r="C3" s="37"/>
      <c r="D3" s="37"/>
      <c r="E3" s="37"/>
    </row>
    <row r="4" spans="1:5" x14ac:dyDescent="0.25">
      <c r="A4" s="5"/>
      <c r="B4" s="5"/>
      <c r="C4" s="5"/>
      <c r="D4" s="5"/>
      <c r="E4" s="5"/>
    </row>
    <row r="5" spans="1:5" x14ac:dyDescent="0.25">
      <c r="A5" s="13"/>
      <c r="B5" s="38" t="s">
        <v>3</v>
      </c>
      <c r="C5" s="39"/>
      <c r="D5" s="39"/>
      <c r="E5" s="40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600893580000</v>
      </c>
      <c r="C7" s="32">
        <v>30000000000</v>
      </c>
      <c r="D7" s="16">
        <v>26720000000</v>
      </c>
      <c r="E7" s="17">
        <v>10331856000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/>
      <c r="C9" s="22"/>
      <c r="D9" s="22"/>
      <c r="E9" s="23">
        <v>0</v>
      </c>
    </row>
    <row r="10" spans="1:5" x14ac:dyDescent="0.25">
      <c r="A10" s="8" t="s">
        <v>12</v>
      </c>
      <c r="B10" s="18">
        <v>312080</v>
      </c>
      <c r="C10" s="19"/>
      <c r="D10" s="19"/>
      <c r="E10" s="20">
        <v>0</v>
      </c>
    </row>
    <row r="11" spans="1:5" x14ac:dyDescent="0.25">
      <c r="A11" s="6" t="s">
        <v>13</v>
      </c>
      <c r="B11" s="21">
        <v>138444</v>
      </c>
      <c r="C11" s="22"/>
      <c r="D11" s="22"/>
      <c r="E11" s="23">
        <v>120576</v>
      </c>
    </row>
    <row r="12" spans="1:5" x14ac:dyDescent="0.25">
      <c r="A12" s="8" t="s">
        <v>14</v>
      </c>
      <c r="B12" s="18">
        <v>56274</v>
      </c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335531</v>
      </c>
      <c r="C15" s="22"/>
      <c r="D15" s="22"/>
      <c r="E15" s="23">
        <v>0</v>
      </c>
    </row>
    <row r="16" spans="1:5" x14ac:dyDescent="0.25">
      <c r="A16" s="8" t="s">
        <v>18</v>
      </c>
      <c r="B16" s="18">
        <v>4268559.71</v>
      </c>
      <c r="C16" s="19"/>
      <c r="D16" s="19">
        <v>13104000</v>
      </c>
      <c r="E16" s="20">
        <v>693312</v>
      </c>
    </row>
    <row r="17" spans="1:5" x14ac:dyDescent="0.25">
      <c r="A17" s="6" t="s">
        <v>19</v>
      </c>
      <c r="B17" s="21">
        <v>234060</v>
      </c>
      <c r="C17" s="22"/>
      <c r="D17" s="22"/>
      <c r="E17" s="23">
        <v>0</v>
      </c>
    </row>
    <row r="18" spans="1:5" x14ac:dyDescent="0.25">
      <c r="A18" s="8" t="s">
        <v>20</v>
      </c>
      <c r="B18" s="18">
        <v>21450</v>
      </c>
      <c r="C18" s="19"/>
      <c r="D18" s="19"/>
      <c r="E18" s="20">
        <v>0</v>
      </c>
    </row>
    <row r="19" spans="1:5" x14ac:dyDescent="0.25">
      <c r="A19" s="6" t="s">
        <v>21</v>
      </c>
      <c r="B19" s="21">
        <v>224380</v>
      </c>
      <c r="C19" s="22"/>
      <c r="D19" s="31"/>
      <c r="E19" s="23">
        <v>0</v>
      </c>
    </row>
    <row r="20" spans="1:5" x14ac:dyDescent="0.25">
      <c r="A20" s="8" t="s">
        <v>22</v>
      </c>
      <c r="B20" s="18"/>
      <c r="C20" s="19"/>
      <c r="D20" s="19"/>
      <c r="E20" s="20">
        <v>0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/>
      <c r="C26" s="19"/>
      <c r="D26" s="19"/>
      <c r="E26" s="20">
        <v>0</v>
      </c>
    </row>
    <row r="27" spans="1:5" x14ac:dyDescent="0.25">
      <c r="A27" s="6" t="s">
        <v>29</v>
      </c>
      <c r="B27" s="21">
        <v>27224</v>
      </c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140768</v>
      </c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>
        <v>1548780</v>
      </c>
      <c r="C31" s="22"/>
      <c r="D31" s="22"/>
      <c r="E31" s="23">
        <v>0</v>
      </c>
    </row>
    <row r="32" spans="1:5" x14ac:dyDescent="0.25">
      <c r="A32" s="8" t="s">
        <v>34</v>
      </c>
      <c r="B32" s="18">
        <v>3552804</v>
      </c>
      <c r="C32" s="19"/>
      <c r="D32" s="19"/>
      <c r="E32" s="20">
        <v>0</v>
      </c>
    </row>
    <row r="33" spans="1:5" x14ac:dyDescent="0.25">
      <c r="A33" s="6" t="s">
        <v>35</v>
      </c>
      <c r="B33" s="21">
        <v>294525</v>
      </c>
      <c r="C33" s="22"/>
      <c r="D33" s="22"/>
      <c r="E33" s="23"/>
    </row>
    <row r="34" spans="1:5" x14ac:dyDescent="0.25">
      <c r="A34" s="8" t="s">
        <v>36</v>
      </c>
      <c r="B34" s="18"/>
      <c r="C34" s="19"/>
      <c r="D34" s="19"/>
      <c r="E34" s="20"/>
    </row>
    <row r="35" spans="1:5" x14ac:dyDescent="0.25">
      <c r="A35" s="6" t="s">
        <v>37</v>
      </c>
      <c r="B35" s="21"/>
      <c r="C35" s="22"/>
      <c r="D35" s="22"/>
      <c r="E35" s="23">
        <v>0</v>
      </c>
    </row>
    <row r="36" spans="1:5" x14ac:dyDescent="0.25">
      <c r="A36" s="8" t="s">
        <v>38</v>
      </c>
      <c r="B36" s="18"/>
      <c r="C36" s="19"/>
      <c r="D36" s="19"/>
      <c r="E36" s="20">
        <v>0</v>
      </c>
    </row>
    <row r="37" spans="1:5" x14ac:dyDescent="0.25">
      <c r="A37" s="6" t="s">
        <v>39</v>
      </c>
      <c r="B37" s="21">
        <v>273106</v>
      </c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4719128.8</v>
      </c>
      <c r="C39" s="22"/>
      <c r="D39" s="22"/>
      <c r="E39" s="23">
        <v>68671.8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16147114.510000002</v>
      </c>
      <c r="C45" s="25">
        <v>0</v>
      </c>
      <c r="D45" s="25">
        <v>13104000</v>
      </c>
      <c r="E45" s="26">
        <v>882559.8</v>
      </c>
    </row>
    <row r="46" spans="1:5" x14ac:dyDescent="0.25">
      <c r="A46" s="9" t="s">
        <v>48</v>
      </c>
      <c r="B46" s="28">
        <v>3213686.2242606417</v>
      </c>
      <c r="C46" s="29">
        <v>0</v>
      </c>
      <c r="D46" s="29">
        <v>3120000</v>
      </c>
      <c r="E46" s="30">
        <v>187499.11904761905</v>
      </c>
    </row>
    <row r="48" spans="1:5" ht="30" customHeight="1" x14ac:dyDescent="0.25">
      <c r="A48" s="41" t="s">
        <v>49</v>
      </c>
      <c r="B48" s="41"/>
      <c r="C48" s="41"/>
      <c r="D48" s="41"/>
      <c r="E48" s="41"/>
    </row>
    <row r="49" spans="1:1" x14ac:dyDescent="0.25">
      <c r="A49" s="1" t="s">
        <v>50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" t="s">
        <v>0</v>
      </c>
      <c r="B1" s="34"/>
      <c r="C1" s="34"/>
      <c r="D1" s="34"/>
      <c r="E1" s="34"/>
    </row>
    <row r="2" spans="1:5" ht="18.75" x14ac:dyDescent="0.3">
      <c r="A2" s="33" t="s">
        <v>1</v>
      </c>
      <c r="B2" s="35"/>
      <c r="C2" s="35"/>
      <c r="D2" s="35"/>
      <c r="E2" s="35"/>
    </row>
    <row r="3" spans="1:5" x14ac:dyDescent="0.25">
      <c r="A3" s="27" t="s">
        <v>2</v>
      </c>
      <c r="B3" s="36" t="s">
        <v>72</v>
      </c>
      <c r="C3" s="37"/>
      <c r="D3" s="37"/>
      <c r="E3" s="37"/>
    </row>
    <row r="4" spans="1:5" x14ac:dyDescent="0.25">
      <c r="A4" s="5"/>
      <c r="B4" s="5"/>
      <c r="C4" s="5"/>
      <c r="D4" s="5"/>
      <c r="E4" s="5"/>
    </row>
    <row r="5" spans="1:5" x14ac:dyDescent="0.25">
      <c r="A5" s="13"/>
      <c r="B5" s="42" t="s">
        <v>3</v>
      </c>
      <c r="C5" s="38"/>
      <c r="D5" s="38"/>
      <c r="E5" s="43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171933300000</v>
      </c>
      <c r="C7" s="32">
        <v>59000000000</v>
      </c>
      <c r="D7" s="16">
        <v>34799000000</v>
      </c>
      <c r="E7" s="17">
        <v>9525797400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>
        <v>49348</v>
      </c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/>
      <c r="C11" s="22"/>
      <c r="D11" s="22">
        <v>353063</v>
      </c>
      <c r="E11" s="23">
        <v>0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52956</v>
      </c>
      <c r="C15" s="22"/>
      <c r="D15" s="22"/>
      <c r="E15" s="23">
        <v>0</v>
      </c>
    </row>
    <row r="16" spans="1:5" x14ac:dyDescent="0.25">
      <c r="A16" s="8" t="s">
        <v>18</v>
      </c>
      <c r="B16" s="18">
        <v>8090340</v>
      </c>
      <c r="C16" s="19"/>
      <c r="D16" s="19">
        <v>16580700</v>
      </c>
      <c r="E16" s="20">
        <v>887442</v>
      </c>
    </row>
    <row r="17" spans="1:5" x14ac:dyDescent="0.25">
      <c r="A17" s="6" t="s">
        <v>19</v>
      </c>
      <c r="B17" s="21"/>
      <c r="C17" s="22"/>
      <c r="D17" s="22"/>
      <c r="E17" s="23">
        <v>0</v>
      </c>
    </row>
    <row r="18" spans="1:5" x14ac:dyDescent="0.25">
      <c r="A18" s="8" t="s">
        <v>20</v>
      </c>
      <c r="B18" s="18">
        <v>12964</v>
      </c>
      <c r="C18" s="19"/>
      <c r="D18" s="19"/>
      <c r="E18" s="20">
        <v>0</v>
      </c>
    </row>
    <row r="19" spans="1:5" x14ac:dyDescent="0.25">
      <c r="A19" s="6" t="s">
        <v>21</v>
      </c>
      <c r="B19" s="21">
        <v>143282</v>
      </c>
      <c r="C19" s="22"/>
      <c r="D19" s="31"/>
      <c r="E19" s="23">
        <v>3858.99</v>
      </c>
    </row>
    <row r="20" spans="1:5" x14ac:dyDescent="0.25">
      <c r="A20" s="8" t="s">
        <v>22</v>
      </c>
      <c r="B20" s="18"/>
      <c r="C20" s="19"/>
      <c r="D20" s="19"/>
      <c r="E20" s="20">
        <v>3858.99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>
        <v>22046</v>
      </c>
      <c r="C26" s="19"/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/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>
        <v>151256</v>
      </c>
      <c r="C31" s="22"/>
      <c r="D31" s="22"/>
      <c r="E31" s="23">
        <v>0</v>
      </c>
    </row>
    <row r="32" spans="1:5" x14ac:dyDescent="0.25">
      <c r="A32" s="8" t="s">
        <v>34</v>
      </c>
      <c r="B32" s="18">
        <v>2143470</v>
      </c>
      <c r="C32" s="19"/>
      <c r="D32" s="19"/>
      <c r="E32" s="20">
        <v>0</v>
      </c>
    </row>
    <row r="33" spans="1:5" x14ac:dyDescent="0.25">
      <c r="A33" s="6" t="s">
        <v>35</v>
      </c>
      <c r="B33" s="21">
        <v>150397</v>
      </c>
      <c r="C33" s="22">
        <v>200000</v>
      </c>
      <c r="D33" s="22"/>
      <c r="E33" s="23"/>
    </row>
    <row r="34" spans="1:5" x14ac:dyDescent="0.25">
      <c r="A34" s="8" t="s">
        <v>36</v>
      </c>
      <c r="B34" s="18"/>
      <c r="C34" s="19"/>
      <c r="D34" s="19"/>
      <c r="E34" s="20"/>
    </row>
    <row r="35" spans="1:5" x14ac:dyDescent="0.25">
      <c r="A35" s="6" t="s">
        <v>37</v>
      </c>
      <c r="B35" s="21">
        <v>482140</v>
      </c>
      <c r="C35" s="22"/>
      <c r="D35" s="22"/>
      <c r="E35" s="23">
        <v>0</v>
      </c>
    </row>
    <row r="36" spans="1:5" x14ac:dyDescent="0.25">
      <c r="A36" s="8" t="s">
        <v>38</v>
      </c>
      <c r="B36" s="18">
        <v>197423</v>
      </c>
      <c r="C36" s="19"/>
      <c r="D36" s="19"/>
      <c r="E36" s="20">
        <v>0</v>
      </c>
    </row>
    <row r="37" spans="1:5" x14ac:dyDescent="0.25">
      <c r="A37" s="6" t="s">
        <v>39</v>
      </c>
      <c r="B37" s="21">
        <v>226633</v>
      </c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3575988</v>
      </c>
      <c r="C39" s="22"/>
      <c r="D39" s="22"/>
      <c r="E39" s="23">
        <v>0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15298243</v>
      </c>
      <c r="C45" s="25">
        <v>200000</v>
      </c>
      <c r="D45" s="25">
        <v>16933763</v>
      </c>
      <c r="E45" s="26">
        <v>895159.98</v>
      </c>
    </row>
    <row r="46" spans="1:5" x14ac:dyDescent="0.25">
      <c r="A46" s="9" t="s">
        <v>48</v>
      </c>
      <c r="B46" s="28">
        <v>4135796.7659205073</v>
      </c>
      <c r="C46" s="29">
        <v>14285.714285714286</v>
      </c>
      <c r="D46" s="29">
        <v>3957593.0198412696</v>
      </c>
      <c r="E46" s="30">
        <v>216950.55461038963</v>
      </c>
    </row>
    <row r="48" spans="1:5" ht="30" customHeight="1" x14ac:dyDescent="0.25">
      <c r="A48" s="41" t="s">
        <v>49</v>
      </c>
      <c r="B48" s="41"/>
      <c r="C48" s="41"/>
      <c r="D48" s="41"/>
      <c r="E48" s="41"/>
    </row>
    <row r="49" spans="1:1" x14ac:dyDescent="0.25">
      <c r="A49" s="1" t="s">
        <v>50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Zeros="0" workbookViewId="0">
      <selection sqref="A1:E1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33" t="s">
        <v>0</v>
      </c>
      <c r="B1" s="34"/>
      <c r="C1" s="34"/>
      <c r="D1" s="34"/>
      <c r="E1" s="34"/>
    </row>
    <row r="2" spans="1:5" ht="18" customHeight="1" x14ac:dyDescent="0.3">
      <c r="A2" s="33" t="s">
        <v>1</v>
      </c>
      <c r="B2" s="35"/>
      <c r="C2" s="35"/>
      <c r="D2" s="35"/>
      <c r="E2" s="35"/>
    </row>
    <row r="3" spans="1:5" x14ac:dyDescent="0.25">
      <c r="A3" s="27" t="s">
        <v>2</v>
      </c>
      <c r="B3" s="36" t="s">
        <v>73</v>
      </c>
      <c r="C3" s="37"/>
      <c r="D3" s="37"/>
      <c r="E3" s="37"/>
    </row>
    <row r="5" spans="1:5" x14ac:dyDescent="0.25">
      <c r="A5" s="13"/>
      <c r="B5" s="38" t="s">
        <v>3</v>
      </c>
      <c r="C5" s="39"/>
      <c r="D5" s="39"/>
      <c r="E5" s="40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8759472000</v>
      </c>
      <c r="C7" s="32">
        <v>2200000000000</v>
      </c>
      <c r="D7" s="16">
        <v>49010000000</v>
      </c>
      <c r="E7" s="17">
        <v>6931944000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/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>
        <v>57758</v>
      </c>
      <c r="C11" s="22"/>
      <c r="D11" s="22">
        <v>757510</v>
      </c>
      <c r="E11" s="23">
        <v>131580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23712</v>
      </c>
      <c r="C15" s="22"/>
      <c r="D15" s="22"/>
      <c r="E15" s="23">
        <v>0</v>
      </c>
    </row>
    <row r="16" spans="1:5" x14ac:dyDescent="0.25">
      <c r="A16" s="8" t="s">
        <v>18</v>
      </c>
      <c r="B16" s="18">
        <v>4249200</v>
      </c>
      <c r="C16" s="19"/>
      <c r="D16" s="19">
        <v>15093000</v>
      </c>
      <c r="E16" s="20">
        <v>662200</v>
      </c>
    </row>
    <row r="17" spans="1:5" x14ac:dyDescent="0.25">
      <c r="A17" s="6" t="s">
        <v>19</v>
      </c>
      <c r="B17" s="21"/>
      <c r="C17" s="22"/>
      <c r="D17" s="22"/>
      <c r="E17" s="23">
        <v>0</v>
      </c>
    </row>
    <row r="18" spans="1:5" x14ac:dyDescent="0.25">
      <c r="A18" s="8" t="s">
        <v>20</v>
      </c>
      <c r="B18" s="18">
        <v>6419</v>
      </c>
      <c r="C18" s="19"/>
      <c r="D18" s="19"/>
      <c r="E18" s="20">
        <v>0</v>
      </c>
    </row>
    <row r="19" spans="1:5" x14ac:dyDescent="0.25">
      <c r="A19" s="6" t="s">
        <v>21</v>
      </c>
      <c r="B19" s="21">
        <v>54334</v>
      </c>
      <c r="C19" s="22"/>
      <c r="D19" s="31"/>
      <c r="E19" s="23">
        <v>10750</v>
      </c>
    </row>
    <row r="20" spans="1:5" x14ac:dyDescent="0.25">
      <c r="A20" s="8" t="s">
        <v>22</v>
      </c>
      <c r="B20" s="18"/>
      <c r="C20" s="19"/>
      <c r="D20" s="19"/>
      <c r="E20" s="20">
        <v>10750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/>
      <c r="C26" s="19"/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55294</v>
      </c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/>
      <c r="C31" s="22"/>
      <c r="D31" s="22"/>
      <c r="E31" s="23">
        <v>0</v>
      </c>
    </row>
    <row r="32" spans="1:5" x14ac:dyDescent="0.25">
      <c r="A32" s="8" t="s">
        <v>34</v>
      </c>
      <c r="B32" s="18">
        <v>1009710</v>
      </c>
      <c r="C32" s="19"/>
      <c r="D32" s="19"/>
      <c r="E32" s="20">
        <v>0</v>
      </c>
    </row>
    <row r="33" spans="1:5" x14ac:dyDescent="0.25">
      <c r="A33" s="6" t="s">
        <v>35</v>
      </c>
      <c r="B33" s="21"/>
      <c r="C33" s="22">
        <v>35000</v>
      </c>
      <c r="D33" s="22"/>
      <c r="E33" s="23"/>
    </row>
    <row r="34" spans="1:5" x14ac:dyDescent="0.25">
      <c r="A34" s="8" t="s">
        <v>36</v>
      </c>
      <c r="B34" s="18"/>
      <c r="C34" s="19"/>
      <c r="D34" s="19"/>
      <c r="E34" s="20"/>
    </row>
    <row r="35" spans="1:5" x14ac:dyDescent="0.25">
      <c r="A35" s="6" t="s">
        <v>37</v>
      </c>
      <c r="B35" s="21">
        <v>368617</v>
      </c>
      <c r="C35" s="22"/>
      <c r="D35" s="22"/>
      <c r="E35" s="23">
        <v>0</v>
      </c>
    </row>
    <row r="36" spans="1:5" x14ac:dyDescent="0.25">
      <c r="A36" s="8" t="s">
        <v>38</v>
      </c>
      <c r="B36" s="18">
        <v>19942</v>
      </c>
      <c r="C36" s="19"/>
      <c r="D36" s="19"/>
      <c r="E36" s="20">
        <v>0</v>
      </c>
    </row>
    <row r="37" spans="1:5" x14ac:dyDescent="0.25">
      <c r="A37" s="6" t="s">
        <v>39</v>
      </c>
      <c r="B37" s="21">
        <v>32702</v>
      </c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1950256.98</v>
      </c>
      <c r="C39" s="22"/>
      <c r="D39" s="22">
        <v>458770</v>
      </c>
      <c r="E39" s="23">
        <v>37754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f>SUM(B8:B44)</f>
        <v>7827944.9800000004</v>
      </c>
      <c r="C45" s="25">
        <f t="shared" ref="C45:E45" si="0">SUM(C8:C44)</f>
        <v>35000</v>
      </c>
      <c r="D45" s="25">
        <f t="shared" si="0"/>
        <v>16309280</v>
      </c>
      <c r="E45" s="26">
        <f t="shared" si="0"/>
        <v>853034</v>
      </c>
    </row>
    <row r="46" spans="1:5" x14ac:dyDescent="0.25">
      <c r="A46" s="9" t="s">
        <v>48</v>
      </c>
      <c r="B46" s="28">
        <f>'[1]Hilfstabelle LE-CA-Umrechnung'!C41</f>
        <v>1554246.0949999997</v>
      </c>
      <c r="C46" s="29">
        <f>'[1]Hilfstabelle LE-CA-Umrechnung'!D41</f>
        <v>1000</v>
      </c>
      <c r="D46" s="29">
        <f>'[1]Hilfstabelle LE-CA-Umrechnung'!E41</f>
        <v>3148442.7</v>
      </c>
      <c r="E46" s="30">
        <f>'[1]Hilfstabelle LE-CA-Umrechnung'!F41</f>
        <v>150422.6</v>
      </c>
    </row>
    <row r="48" spans="1:5" ht="30" customHeight="1" x14ac:dyDescent="0.25">
      <c r="A48" s="41" t="s">
        <v>49</v>
      </c>
      <c r="B48" s="41"/>
      <c r="C48" s="41"/>
      <c r="D48" s="41"/>
      <c r="E48" s="41"/>
    </row>
    <row r="49" spans="1:1" x14ac:dyDescent="0.25">
      <c r="A49" s="5" t="s">
        <v>82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Zeros="0" workbookViewId="0">
      <selection sqref="A1:E1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.75" x14ac:dyDescent="0.3">
      <c r="A1" s="33" t="s">
        <v>0</v>
      </c>
      <c r="B1" s="34"/>
      <c r="C1" s="34"/>
      <c r="D1" s="34"/>
      <c r="E1" s="34"/>
    </row>
    <row r="2" spans="1:5" ht="18.75" x14ac:dyDescent="0.3">
      <c r="A2" s="33" t="s">
        <v>1</v>
      </c>
      <c r="B2" s="35"/>
      <c r="C2" s="35"/>
      <c r="D2" s="35"/>
      <c r="E2" s="35"/>
    </row>
    <row r="3" spans="1:5" x14ac:dyDescent="0.25">
      <c r="A3" s="27" t="s">
        <v>2</v>
      </c>
      <c r="B3" s="36" t="s">
        <v>74</v>
      </c>
      <c r="C3" s="37"/>
      <c r="D3" s="37"/>
      <c r="E3" s="37"/>
    </row>
    <row r="5" spans="1:5" x14ac:dyDescent="0.25">
      <c r="A5" s="13"/>
      <c r="B5" s="42" t="s">
        <v>3</v>
      </c>
      <c r="C5" s="38"/>
      <c r="D5" s="38"/>
      <c r="E5" s="43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1753891875000</v>
      </c>
      <c r="C7" s="32">
        <v>11000000000000</v>
      </c>
      <c r="D7" s="16">
        <v>34265000000</v>
      </c>
      <c r="E7" s="17">
        <v>6588432000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/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>
        <v>114453.75</v>
      </c>
      <c r="C11" s="22"/>
      <c r="D11" s="22"/>
      <c r="E11" s="23">
        <v>149480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83614</v>
      </c>
      <c r="C15" s="22"/>
      <c r="D15" s="22"/>
      <c r="E15" s="23">
        <v>0</v>
      </c>
    </row>
    <row r="16" spans="1:5" x14ac:dyDescent="0.25">
      <c r="A16" s="8" t="s">
        <v>18</v>
      </c>
      <c r="B16" s="18">
        <v>6439120.5300000003</v>
      </c>
      <c r="C16" s="19"/>
      <c r="D16" s="19">
        <v>6724840</v>
      </c>
      <c r="E16" s="20">
        <v>698920</v>
      </c>
    </row>
    <row r="17" spans="1:5" x14ac:dyDescent="0.25">
      <c r="A17" s="6" t="s">
        <v>19</v>
      </c>
      <c r="B17" s="21"/>
      <c r="C17" s="22"/>
      <c r="D17" s="22"/>
      <c r="E17" s="23">
        <v>0</v>
      </c>
    </row>
    <row r="18" spans="1:5" x14ac:dyDescent="0.25">
      <c r="A18" s="8" t="s">
        <v>20</v>
      </c>
      <c r="B18" s="18">
        <v>8028.3</v>
      </c>
      <c r="C18" s="19"/>
      <c r="D18" s="19"/>
      <c r="E18" s="20">
        <v>4454.1000000000004</v>
      </c>
    </row>
    <row r="19" spans="1:5" x14ac:dyDescent="0.25">
      <c r="A19" s="6" t="s">
        <v>21</v>
      </c>
      <c r="B19" s="21">
        <v>89180</v>
      </c>
      <c r="C19" s="22"/>
      <c r="D19" s="31"/>
      <c r="E19" s="23">
        <v>0</v>
      </c>
    </row>
    <row r="20" spans="1:5" x14ac:dyDescent="0.25">
      <c r="A20" s="8" t="s">
        <v>22</v>
      </c>
      <c r="B20" s="18"/>
      <c r="C20" s="19"/>
      <c r="D20" s="19"/>
      <c r="E20" s="20">
        <v>0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/>
      <c r="C26" s="19"/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47553.25</v>
      </c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>
        <v>227625</v>
      </c>
      <c r="C31" s="22"/>
      <c r="D31" s="22"/>
      <c r="E31" s="23">
        <v>0</v>
      </c>
    </row>
    <row r="32" spans="1:5" x14ac:dyDescent="0.25">
      <c r="A32" s="8" t="s">
        <v>34</v>
      </c>
      <c r="B32" s="18">
        <v>2000245</v>
      </c>
      <c r="C32" s="19"/>
      <c r="D32" s="19"/>
      <c r="E32" s="20">
        <v>0</v>
      </c>
    </row>
    <row r="33" spans="1:5" x14ac:dyDescent="0.25">
      <c r="A33" s="6" t="s">
        <v>35</v>
      </c>
      <c r="B33" s="21"/>
      <c r="C33" s="22">
        <v>24000</v>
      </c>
      <c r="D33" s="22"/>
      <c r="E33" s="23"/>
    </row>
    <row r="34" spans="1:5" x14ac:dyDescent="0.25">
      <c r="A34" s="8" t="s">
        <v>36</v>
      </c>
      <c r="B34" s="18"/>
      <c r="C34" s="19"/>
      <c r="D34" s="19"/>
      <c r="E34" s="20"/>
    </row>
    <row r="35" spans="1:5" x14ac:dyDescent="0.25">
      <c r="A35" s="6" t="s">
        <v>37</v>
      </c>
      <c r="B35" s="21">
        <v>236392</v>
      </c>
      <c r="C35" s="22"/>
      <c r="D35" s="22"/>
      <c r="E35" s="23">
        <v>0</v>
      </c>
    </row>
    <row r="36" spans="1:5" x14ac:dyDescent="0.25">
      <c r="A36" s="8" t="s">
        <v>38</v>
      </c>
      <c r="B36" s="18"/>
      <c r="C36" s="19"/>
      <c r="D36" s="19"/>
      <c r="E36" s="20">
        <v>0</v>
      </c>
    </row>
    <row r="37" spans="1:5" x14ac:dyDescent="0.25">
      <c r="A37" s="6" t="s">
        <v>39</v>
      </c>
      <c r="B37" s="21">
        <v>114141.25</v>
      </c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7193206.892</v>
      </c>
      <c r="C39" s="22"/>
      <c r="D39" s="22">
        <v>322091</v>
      </c>
      <c r="E39" s="23">
        <v>0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16553559.971999999</v>
      </c>
      <c r="C45" s="25">
        <v>24000</v>
      </c>
      <c r="D45" s="25">
        <v>7046931</v>
      </c>
      <c r="E45" s="26">
        <v>852854.1</v>
      </c>
    </row>
    <row r="46" spans="1:5" x14ac:dyDescent="0.25">
      <c r="A46" s="9" t="s">
        <v>48</v>
      </c>
      <c r="B46" s="28">
        <v>3333500.7003888893</v>
      </c>
      <c r="C46" s="29">
        <v>685.71428571428567</v>
      </c>
      <c r="D46" s="29">
        <v>1425490.75</v>
      </c>
      <c r="E46" s="30">
        <v>142996.30499999999</v>
      </c>
    </row>
    <row r="48" spans="1:5" ht="30" customHeight="1" x14ac:dyDescent="0.25">
      <c r="A48" s="41" t="s">
        <v>49</v>
      </c>
      <c r="B48" s="41"/>
      <c r="C48" s="41"/>
      <c r="D48" s="41"/>
      <c r="E48" s="41"/>
    </row>
    <row r="49" spans="1:1" x14ac:dyDescent="0.25">
      <c r="A49" s="5" t="s">
        <v>69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" t="s">
        <v>0</v>
      </c>
      <c r="B1" s="34"/>
      <c r="C1" s="34"/>
      <c r="D1" s="34"/>
      <c r="E1" s="34"/>
    </row>
    <row r="2" spans="1:5" ht="18.75" x14ac:dyDescent="0.3">
      <c r="A2" s="33" t="s">
        <v>1</v>
      </c>
      <c r="B2" s="35"/>
      <c r="C2" s="35"/>
      <c r="D2" s="35"/>
      <c r="E2" s="35"/>
    </row>
    <row r="3" spans="1:5" x14ac:dyDescent="0.25">
      <c r="A3" s="27" t="s">
        <v>2</v>
      </c>
      <c r="B3" s="36" t="s">
        <v>75</v>
      </c>
      <c r="C3" s="37"/>
      <c r="D3" s="37"/>
      <c r="E3" s="37"/>
    </row>
    <row r="4" spans="1:5" x14ac:dyDescent="0.25">
      <c r="A4" s="5"/>
      <c r="B4" s="5"/>
      <c r="C4" s="5"/>
      <c r="D4" s="5"/>
      <c r="E4" s="5"/>
    </row>
    <row r="5" spans="1:5" x14ac:dyDescent="0.25">
      <c r="A5" s="13"/>
      <c r="B5" s="38" t="s">
        <v>3</v>
      </c>
      <c r="C5" s="39"/>
      <c r="D5" s="39"/>
      <c r="E5" s="40"/>
    </row>
    <row r="6" spans="1:5" x14ac:dyDescent="0.2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25">
      <c r="A7" s="7" t="s">
        <v>9</v>
      </c>
      <c r="B7" s="15">
        <v>1447162875000</v>
      </c>
      <c r="C7" s="32">
        <v>4100000000000</v>
      </c>
      <c r="D7" s="16">
        <v>33120000000</v>
      </c>
      <c r="E7" s="17">
        <v>10009467200</v>
      </c>
    </row>
    <row r="8" spans="1:5" x14ac:dyDescent="0.25">
      <c r="A8" s="8" t="s">
        <v>10</v>
      </c>
      <c r="B8" s="18"/>
      <c r="C8" s="19"/>
      <c r="D8" s="19"/>
      <c r="E8" s="20"/>
    </row>
    <row r="9" spans="1:5" x14ac:dyDescent="0.25">
      <c r="A9" s="6" t="s">
        <v>11</v>
      </c>
      <c r="B9" s="21"/>
      <c r="C9" s="22"/>
      <c r="D9" s="22"/>
      <c r="E9" s="23">
        <v>0</v>
      </c>
    </row>
    <row r="10" spans="1:5" x14ac:dyDescent="0.25">
      <c r="A10" s="8" t="s">
        <v>12</v>
      </c>
      <c r="B10" s="18"/>
      <c r="C10" s="19"/>
      <c r="D10" s="19"/>
      <c r="E10" s="20">
        <v>0</v>
      </c>
    </row>
    <row r="11" spans="1:5" x14ac:dyDescent="0.25">
      <c r="A11" s="6" t="s">
        <v>13</v>
      </c>
      <c r="B11" s="21">
        <v>112268</v>
      </c>
      <c r="C11" s="22"/>
      <c r="D11" s="22">
        <v>281600</v>
      </c>
      <c r="E11" s="23">
        <v>179600</v>
      </c>
    </row>
    <row r="12" spans="1:5" x14ac:dyDescent="0.25">
      <c r="A12" s="8" t="s">
        <v>14</v>
      </c>
      <c r="B12" s="18"/>
      <c r="C12" s="19"/>
      <c r="D12" s="19"/>
      <c r="E12" s="20">
        <v>0</v>
      </c>
    </row>
    <row r="13" spans="1:5" x14ac:dyDescent="0.25">
      <c r="A13" s="6" t="s">
        <v>15</v>
      </c>
      <c r="B13" s="21"/>
      <c r="C13" s="22"/>
      <c r="D13" s="22"/>
      <c r="E13" s="23"/>
    </row>
    <row r="14" spans="1:5" x14ac:dyDescent="0.25">
      <c r="A14" s="8" t="s">
        <v>16</v>
      </c>
      <c r="B14" s="18"/>
      <c r="C14" s="19"/>
      <c r="D14" s="19"/>
      <c r="E14" s="20">
        <v>0</v>
      </c>
    </row>
    <row r="15" spans="1:5" x14ac:dyDescent="0.25">
      <c r="A15" s="6" t="s">
        <v>17</v>
      </c>
      <c r="B15" s="21">
        <v>136016</v>
      </c>
      <c r="C15" s="22"/>
      <c r="D15" s="22"/>
      <c r="E15" s="23">
        <v>0</v>
      </c>
    </row>
    <row r="16" spans="1:5" x14ac:dyDescent="0.25">
      <c r="A16" s="8" t="s">
        <v>18</v>
      </c>
      <c r="B16" s="18">
        <v>8265812.7999999998</v>
      </c>
      <c r="C16" s="19">
        <v>160000</v>
      </c>
      <c r="D16" s="19">
        <v>6676800</v>
      </c>
      <c r="E16" s="20">
        <v>1260792</v>
      </c>
    </row>
    <row r="17" spans="1:5" x14ac:dyDescent="0.25">
      <c r="A17" s="6" t="s">
        <v>19</v>
      </c>
      <c r="B17" s="21"/>
      <c r="C17" s="22"/>
      <c r="D17" s="22"/>
      <c r="E17" s="23">
        <v>0</v>
      </c>
    </row>
    <row r="18" spans="1:5" x14ac:dyDescent="0.25">
      <c r="A18" s="8" t="s">
        <v>20</v>
      </c>
      <c r="B18" s="18">
        <v>10163.549999999999</v>
      </c>
      <c r="C18" s="19"/>
      <c r="D18" s="19"/>
      <c r="E18" s="20">
        <v>0</v>
      </c>
    </row>
    <row r="19" spans="1:5" x14ac:dyDescent="0.25">
      <c r="A19" s="6" t="s">
        <v>21</v>
      </c>
      <c r="B19" s="21">
        <v>122787.5</v>
      </c>
      <c r="C19" s="22"/>
      <c r="D19" s="31"/>
      <c r="E19" s="23">
        <v>5962.72</v>
      </c>
    </row>
    <row r="20" spans="1:5" x14ac:dyDescent="0.25">
      <c r="A20" s="8" t="s">
        <v>22</v>
      </c>
      <c r="B20" s="18"/>
      <c r="C20" s="19"/>
      <c r="D20" s="19"/>
      <c r="E20" s="20">
        <v>5962.72</v>
      </c>
    </row>
    <row r="21" spans="1:5" x14ac:dyDescent="0.25">
      <c r="A21" s="6" t="s">
        <v>23</v>
      </c>
      <c r="B21" s="21"/>
      <c r="C21" s="22"/>
      <c r="D21" s="22"/>
      <c r="E21" s="23">
        <v>0</v>
      </c>
    </row>
    <row r="22" spans="1:5" x14ac:dyDescent="0.25">
      <c r="A22" s="8" t="s">
        <v>24</v>
      </c>
      <c r="B22" s="18"/>
      <c r="C22" s="19"/>
      <c r="D22" s="19"/>
      <c r="E22" s="20"/>
    </row>
    <row r="23" spans="1:5" x14ac:dyDescent="0.25">
      <c r="A23" s="6" t="s">
        <v>25</v>
      </c>
      <c r="B23" s="21"/>
      <c r="C23" s="22"/>
      <c r="D23" s="22"/>
      <c r="E23" s="23">
        <v>0</v>
      </c>
    </row>
    <row r="24" spans="1:5" x14ac:dyDescent="0.25">
      <c r="A24" s="8" t="s">
        <v>26</v>
      </c>
      <c r="B24" s="18"/>
      <c r="C24" s="19"/>
      <c r="D24" s="19"/>
      <c r="E24" s="20">
        <v>0</v>
      </c>
    </row>
    <row r="25" spans="1:5" x14ac:dyDescent="0.25">
      <c r="A25" s="6" t="s">
        <v>27</v>
      </c>
      <c r="B25" s="21"/>
      <c r="C25" s="22"/>
      <c r="D25" s="22"/>
      <c r="E25" s="23"/>
    </row>
    <row r="26" spans="1:5" x14ac:dyDescent="0.25">
      <c r="A26" s="8" t="s">
        <v>28</v>
      </c>
      <c r="B26" s="18"/>
      <c r="C26" s="19"/>
      <c r="D26" s="19"/>
      <c r="E26" s="20">
        <v>0</v>
      </c>
    </row>
    <row r="27" spans="1:5" x14ac:dyDescent="0.25">
      <c r="A27" s="6" t="s">
        <v>29</v>
      </c>
      <c r="B27" s="21"/>
      <c r="C27" s="22"/>
      <c r="D27" s="22"/>
      <c r="E27" s="23">
        <v>0</v>
      </c>
    </row>
    <row r="28" spans="1:5" x14ac:dyDescent="0.25">
      <c r="A28" s="8" t="s">
        <v>30</v>
      </c>
      <c r="B28" s="18"/>
      <c r="C28" s="19"/>
      <c r="D28" s="19"/>
      <c r="E28" s="20"/>
    </row>
    <row r="29" spans="1:5" x14ac:dyDescent="0.25">
      <c r="A29" s="6" t="s">
        <v>31</v>
      </c>
      <c r="B29" s="21">
        <v>653095</v>
      </c>
      <c r="C29" s="22"/>
      <c r="D29" s="22"/>
      <c r="E29" s="23">
        <v>0</v>
      </c>
    </row>
    <row r="30" spans="1:5" x14ac:dyDescent="0.25">
      <c r="A30" s="8" t="s">
        <v>32</v>
      </c>
      <c r="B30" s="18"/>
      <c r="C30" s="19"/>
      <c r="D30" s="19"/>
      <c r="E30" s="20"/>
    </row>
    <row r="31" spans="1:5" x14ac:dyDescent="0.25">
      <c r="A31" s="6" t="s">
        <v>33</v>
      </c>
      <c r="B31" s="21">
        <v>931528</v>
      </c>
      <c r="C31" s="22">
        <v>240000</v>
      </c>
      <c r="D31" s="22"/>
      <c r="E31" s="23">
        <v>0</v>
      </c>
    </row>
    <row r="32" spans="1:5" x14ac:dyDescent="0.25">
      <c r="A32" s="8" t="s">
        <v>34</v>
      </c>
      <c r="B32" s="18">
        <v>2788415</v>
      </c>
      <c r="C32" s="19"/>
      <c r="D32" s="19"/>
      <c r="E32" s="20">
        <v>0</v>
      </c>
    </row>
    <row r="33" spans="1:5" x14ac:dyDescent="0.25">
      <c r="A33" s="6" t="s">
        <v>35</v>
      </c>
      <c r="B33" s="21"/>
      <c r="C33" s="22">
        <v>3100000</v>
      </c>
      <c r="D33" s="22"/>
      <c r="E33" s="23"/>
    </row>
    <row r="34" spans="1:5" x14ac:dyDescent="0.25">
      <c r="A34" s="8" t="s">
        <v>36</v>
      </c>
      <c r="B34" s="18"/>
      <c r="C34" s="19">
        <v>530000</v>
      </c>
      <c r="D34" s="19"/>
      <c r="E34" s="20"/>
    </row>
    <row r="35" spans="1:5" x14ac:dyDescent="0.25">
      <c r="A35" s="6" t="s">
        <v>37</v>
      </c>
      <c r="B35" s="21">
        <v>94196</v>
      </c>
      <c r="C35" s="22"/>
      <c r="D35" s="22"/>
      <c r="E35" s="23">
        <v>0</v>
      </c>
    </row>
    <row r="36" spans="1:5" x14ac:dyDescent="0.25">
      <c r="A36" s="8" t="s">
        <v>38</v>
      </c>
      <c r="B36" s="18"/>
      <c r="C36" s="19"/>
      <c r="D36" s="19"/>
      <c r="E36" s="20">
        <v>0</v>
      </c>
    </row>
    <row r="37" spans="1:5" x14ac:dyDescent="0.25">
      <c r="A37" s="6" t="s">
        <v>39</v>
      </c>
      <c r="B37" s="21"/>
      <c r="C37" s="22"/>
      <c r="D37" s="22"/>
      <c r="E37" s="23">
        <v>0</v>
      </c>
    </row>
    <row r="38" spans="1:5" x14ac:dyDescent="0.25">
      <c r="A38" s="8" t="s">
        <v>40</v>
      </c>
      <c r="B38" s="18"/>
      <c r="C38" s="19"/>
      <c r="D38" s="19"/>
      <c r="E38" s="20"/>
    </row>
    <row r="39" spans="1:5" x14ac:dyDescent="0.25">
      <c r="A39" s="6" t="s">
        <v>41</v>
      </c>
      <c r="B39" s="21">
        <v>7803987.2000000002</v>
      </c>
      <c r="C39" s="22"/>
      <c r="D39" s="22">
        <v>348400</v>
      </c>
      <c r="E39" s="23">
        <v>246052</v>
      </c>
    </row>
    <row r="40" spans="1:5" x14ac:dyDescent="0.25">
      <c r="A40" s="8" t="s">
        <v>42</v>
      </c>
      <c r="B40" s="18"/>
      <c r="C40" s="19"/>
      <c r="D40" s="19"/>
      <c r="E40" s="20">
        <v>0</v>
      </c>
    </row>
    <row r="41" spans="1:5" x14ac:dyDescent="0.25">
      <c r="A41" s="6" t="s">
        <v>43</v>
      </c>
      <c r="B41" s="21"/>
      <c r="C41" s="22"/>
      <c r="D41" s="22"/>
      <c r="E41" s="23">
        <v>0</v>
      </c>
    </row>
    <row r="42" spans="1:5" x14ac:dyDescent="0.25">
      <c r="A42" s="8" t="s">
        <v>44</v>
      </c>
      <c r="B42" s="18"/>
      <c r="C42" s="19"/>
      <c r="D42" s="19"/>
      <c r="E42" s="20">
        <v>0</v>
      </c>
    </row>
    <row r="43" spans="1:5" x14ac:dyDescent="0.25">
      <c r="A43" s="6" t="s">
        <v>45</v>
      </c>
      <c r="B43" s="21"/>
      <c r="C43" s="22"/>
      <c r="D43" s="22"/>
      <c r="E43" s="23">
        <v>0</v>
      </c>
    </row>
    <row r="44" spans="1:5" ht="15.75" thickBot="1" x14ac:dyDescent="0.3">
      <c r="A44" s="8" t="s">
        <v>46</v>
      </c>
      <c r="B44" s="18"/>
      <c r="C44" s="19"/>
      <c r="D44" s="19"/>
      <c r="E44" s="20"/>
    </row>
    <row r="45" spans="1:5" ht="15.75" thickTop="1" x14ac:dyDescent="0.25">
      <c r="A45" s="10" t="s">
        <v>47</v>
      </c>
      <c r="B45" s="24">
        <v>20918269.050000001</v>
      </c>
      <c r="C45" s="25">
        <v>4030000</v>
      </c>
      <c r="D45" s="25">
        <v>7306800</v>
      </c>
      <c r="E45" s="26">
        <v>1698369.44</v>
      </c>
    </row>
    <row r="46" spans="1:5" x14ac:dyDescent="0.25">
      <c r="A46" s="9" t="s">
        <v>48</v>
      </c>
      <c r="B46" s="28">
        <v>3849901.2952777776</v>
      </c>
      <c r="C46" s="29">
        <v>167904.76190476192</v>
      </c>
      <c r="D46" s="29">
        <v>1428092</v>
      </c>
      <c r="E46" s="30">
        <v>320542.89599999995</v>
      </c>
    </row>
    <row r="48" spans="1:5" ht="30" customHeight="1" x14ac:dyDescent="0.25">
      <c r="A48" s="41" t="s">
        <v>49</v>
      </c>
      <c r="B48" s="41"/>
      <c r="C48" s="41"/>
      <c r="D48" s="41"/>
      <c r="E48" s="41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13</vt:i4>
      </vt:variant>
    </vt:vector>
  </HeadingPairs>
  <TitlesOfParts>
    <vt:vector size="30" baseType="lpstr">
      <vt:lpstr>Tritium</vt:lpstr>
      <vt:lpstr>Übrige</vt:lpstr>
      <vt:lpstr> Übrige (Aeq.)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2019-02-08T14:49:56Z</dcterms:created>
  <dcterms:modified xsi:type="dcterms:W3CDTF">2019-02-08T14:50:04Z</dcterms:modified>
</cp:coreProperties>
</file>