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985" tabRatio="809"/>
  </bookViews>
  <sheets>
    <sheet name="Edelgas" sheetId="17" r:id="rId1"/>
    <sheet name="Edelgas-Aeq." sheetId="18" r:id="rId2"/>
    <sheet name="Iod-131" sheetId="19" r:id="rId3"/>
    <sheet name="Aerosol" sheetId="20" r:id="rId4"/>
    <sheet name="Januar" sheetId="2" r:id="rId5"/>
    <sheet name="Februar" sheetId="3" r:id="rId6"/>
    <sheet name="März" sheetId="7" r:id="rId7"/>
    <sheet name="April" sheetId="4" r:id="rId8"/>
    <sheet name="Mai" sheetId="8" r:id="rId9"/>
    <sheet name="Juni" sheetId="9" r:id="rId10"/>
    <sheet name="Juli" sheetId="10" r:id="rId11"/>
    <sheet name="August" sheetId="11" r:id="rId12"/>
    <sheet name="September" sheetId="12" r:id="rId13"/>
    <sheet name="Oktober" sheetId="13" r:id="rId14"/>
    <sheet name="November" sheetId="14" r:id="rId15"/>
    <sheet name="Dezember" sheetId="5" r:id="rId16"/>
    <sheet name="Jahressumme" sheetId="1" r:id="rId17"/>
    <sheet name="Zusammenzug" sheetId="16" state="hidden" r:id="rId18"/>
  </sheets>
  <externalReferences>
    <externalReference r:id="rId19"/>
  </externalReferences>
  <definedNames>
    <definedName name="_xlnm.Print_Area" localSheetId="7">April!$A$1:$E$63</definedName>
    <definedName name="_xlnm.Print_Area" localSheetId="11">August!$A$1:$E$61</definedName>
    <definedName name="_xlnm.Print_Area" localSheetId="15">Dezember!$A$1:$E$61</definedName>
    <definedName name="_xlnm.Print_Area" localSheetId="5">Februar!$A$1:$E$61</definedName>
    <definedName name="_xlnm.Print_Area" localSheetId="16">Jahressumme!$A$1:$E$61</definedName>
    <definedName name="_xlnm.Print_Area" localSheetId="4">Januar!$A$1:$E$61</definedName>
    <definedName name="_xlnm.Print_Area" localSheetId="10">Juli!$A$1:$E$61</definedName>
    <definedName name="_xlnm.Print_Area" localSheetId="9">Juni!$A$1:$E$61</definedName>
    <definedName name="_xlnm.Print_Area" localSheetId="8">Mai!$A$1:$E$67</definedName>
    <definedName name="_xlnm.Print_Area" localSheetId="6">März!$A$1:$E$61</definedName>
    <definedName name="_xlnm.Print_Area" localSheetId="14">November!$A$1:$E$61</definedName>
    <definedName name="_xlnm.Print_Area" localSheetId="13">Oktober!$A$1:$E$61</definedName>
    <definedName name="_xlnm.Print_Area" localSheetId="12">September!$A$1:$E$61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4" l="1"/>
  <c r="D59" i="4"/>
  <c r="C59" i="4"/>
  <c r="B59" i="4"/>
  <c r="E22" i="4"/>
  <c r="D22" i="4"/>
  <c r="C22" i="4"/>
  <c r="B22" i="4"/>
  <c r="E21" i="4"/>
  <c r="D21" i="4"/>
  <c r="B21" i="4"/>
  <c r="E50" i="16" l="1"/>
  <c r="D50" i="16"/>
  <c r="C50" i="16"/>
  <c r="B50" i="16"/>
  <c r="E48" i="16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B40" i="16"/>
  <c r="E41" i="16"/>
  <c r="D41" i="16"/>
  <c r="C41" i="16"/>
  <c r="B41" i="16"/>
  <c r="E40" i="16"/>
  <c r="D40" i="16"/>
  <c r="C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21" i="16"/>
  <c r="D21" i="16"/>
  <c r="C21" i="16"/>
  <c r="B22" i="16"/>
  <c r="E33" i="16"/>
  <c r="D33" i="16"/>
  <c r="C33" i="16"/>
  <c r="B33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1" i="16"/>
  <c r="E20" i="16"/>
  <c r="D20" i="16"/>
  <c r="C20" i="16"/>
  <c r="B20" i="16"/>
  <c r="I16" i="16"/>
  <c r="H16" i="16"/>
  <c r="G16" i="16"/>
  <c r="F16" i="16"/>
  <c r="I14" i="16"/>
  <c r="H14" i="16"/>
  <c r="G14" i="16"/>
  <c r="F14" i="16"/>
  <c r="I13" i="16"/>
  <c r="H13" i="16"/>
  <c r="G13" i="16"/>
  <c r="F13" i="16"/>
  <c r="I12" i="16"/>
  <c r="H12" i="16"/>
  <c r="G12" i="16"/>
  <c r="F12" i="16"/>
  <c r="I11" i="16"/>
  <c r="H11" i="16"/>
  <c r="G11" i="16"/>
  <c r="F11" i="16"/>
  <c r="I10" i="16"/>
  <c r="H10" i="16"/>
  <c r="G10" i="16"/>
  <c r="F10" i="16"/>
  <c r="I9" i="16"/>
  <c r="H9" i="16"/>
  <c r="G9" i="16"/>
  <c r="F9" i="16"/>
  <c r="I8" i="16"/>
  <c r="H8" i="16"/>
  <c r="G8" i="16"/>
  <c r="F8" i="16"/>
  <c r="I7" i="16"/>
  <c r="H7" i="16"/>
  <c r="G7" i="16"/>
  <c r="F7" i="16"/>
  <c r="I6" i="16"/>
  <c r="H6" i="16"/>
  <c r="G6" i="16"/>
  <c r="F6" i="16"/>
  <c r="I5" i="16"/>
  <c r="H5" i="16"/>
  <c r="G5" i="16"/>
  <c r="F5" i="16"/>
  <c r="I4" i="16"/>
  <c r="H4" i="16"/>
  <c r="G4" i="16"/>
  <c r="F4" i="16"/>
  <c r="I3" i="16"/>
  <c r="H3" i="16"/>
  <c r="G3" i="16"/>
  <c r="F3" i="16"/>
  <c r="E16" i="16"/>
  <c r="D16" i="16"/>
  <c r="C16" i="16"/>
  <c r="B16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E10" i="16"/>
  <c r="D10" i="16"/>
  <c r="C10" i="16"/>
  <c r="B10" i="16"/>
  <c r="E9" i="16"/>
  <c r="D9" i="16"/>
  <c r="C9" i="16"/>
  <c r="B9" i="16"/>
  <c r="E8" i="16"/>
  <c r="D8" i="16"/>
  <c r="C8" i="16"/>
  <c r="B8" i="16"/>
  <c r="E7" i="16"/>
  <c r="D7" i="16"/>
  <c r="C7" i="16"/>
  <c r="B7" i="16"/>
  <c r="E6" i="16"/>
  <c r="D6" i="16"/>
  <c r="C6" i="16"/>
  <c r="B6" i="16"/>
  <c r="E5" i="16"/>
  <c r="D5" i="16"/>
  <c r="C5" i="16"/>
  <c r="B5" i="16"/>
  <c r="E4" i="16"/>
  <c r="D4" i="16"/>
  <c r="C4" i="16"/>
  <c r="B4" i="16"/>
  <c r="E3" i="16"/>
  <c r="D3" i="16"/>
  <c r="C3" i="16"/>
  <c r="B3" i="16"/>
</calcChain>
</file>

<file path=xl/sharedStrings.xml><?xml version="1.0" encoding="utf-8"?>
<sst xmlns="http://schemas.openxmlformats.org/spreadsheetml/2006/main" count="1139" uniqueCount="97">
  <si>
    <t>Radioaktive Abgaben der schweizerischen Kernkraftwerke*</t>
  </si>
  <si>
    <t>Abgabepfad: Abluft</t>
  </si>
  <si>
    <t>Zeitraum:</t>
  </si>
  <si>
    <t>Edelgase:</t>
  </si>
  <si>
    <t>Aktivitätsabgaben [Bq]</t>
  </si>
  <si>
    <t>Nuklid</t>
  </si>
  <si>
    <t>KKB 1/2</t>
  </si>
  <si>
    <t>KKG</t>
  </si>
  <si>
    <t>KKL</t>
  </si>
  <si>
    <t>KKM</t>
  </si>
  <si>
    <t>Ar-41</t>
  </si>
  <si>
    <t>Kr-85</t>
  </si>
  <si>
    <t>Kr-85m</t>
  </si>
  <si>
    <t>Kr-87</t>
  </si>
  <si>
    <t>Kr-88</t>
  </si>
  <si>
    <t>Kr-89</t>
  </si>
  <si>
    <t>Xe-131m</t>
  </si>
  <si>
    <t>Xe-133</t>
  </si>
  <si>
    <t>Xe-133m</t>
  </si>
  <si>
    <t>Xe-135</t>
  </si>
  <si>
    <t>Xe-135m</t>
  </si>
  <si>
    <t>Xe-137</t>
  </si>
  <si>
    <t>Xe-138</t>
  </si>
  <si>
    <t>EG-Aequivalent</t>
  </si>
  <si>
    <t>Summe Edelgasabgaben</t>
  </si>
  <si>
    <t>Abgabeäquivalent</t>
  </si>
  <si>
    <t>Iod (elementar):</t>
  </si>
  <si>
    <t>I-131</t>
  </si>
  <si>
    <t>I-133</t>
  </si>
  <si>
    <t>Aerosole:</t>
  </si>
  <si>
    <t>Sc-47</t>
  </si>
  <si>
    <t>Cr-51</t>
  </si>
  <si>
    <t>Mn-54</t>
  </si>
  <si>
    <t>Fe-59</t>
  </si>
  <si>
    <t>Co-57</t>
  </si>
  <si>
    <t>Co-58</t>
  </si>
  <si>
    <t>Co-60</t>
  </si>
  <si>
    <t>Zn-65</t>
  </si>
  <si>
    <t>Sr-89</t>
  </si>
  <si>
    <t>Sr-90</t>
  </si>
  <si>
    <t>Zr-95</t>
  </si>
  <si>
    <t>Nb-95</t>
  </si>
  <si>
    <t>Ru-103</t>
  </si>
  <si>
    <t>Ru-106</t>
  </si>
  <si>
    <t>Ag-110m</t>
  </si>
  <si>
    <t>Sb-124</t>
  </si>
  <si>
    <t>Sb-125</t>
  </si>
  <si>
    <t>Te-123m</t>
  </si>
  <si>
    <t>Te-125m</t>
  </si>
  <si>
    <t>I-131 (aerosolförmig)</t>
  </si>
  <si>
    <t>Cs-134</t>
  </si>
  <si>
    <t>Cs-136</t>
  </si>
  <si>
    <t>Cs-137</t>
  </si>
  <si>
    <t>Ba-140</t>
  </si>
  <si>
    <t>La-140</t>
  </si>
  <si>
    <t>Ce-141</t>
  </si>
  <si>
    <t>Ce-144</t>
  </si>
  <si>
    <t>Nicht nuklidspezifisch</t>
  </si>
  <si>
    <t>Summe Aerosolabgaben</t>
  </si>
  <si>
    <t>* Quelle: Berichterstattung der Kernanlagen gemäss Richtlinie ENSI-B02. Ist für ein Nuklid kein Wert angegeben, wurde es in der ausgewiesenen Periode nicht nachgewiesen.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</si>
  <si>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</si>
  <si>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</si>
  <si>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</si>
  <si>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</si>
  <si>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</si>
  <si>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</si>
  <si>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</si>
  <si>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</si>
  <si>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</si>
  <si>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</si>
  <si>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</si>
  <si>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</si>
  <si>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</si>
  <si>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</si>
  <si>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Summe über alle Nuklide</t>
  </si>
  <si>
    <t>Aequivalentabgaben</t>
  </si>
  <si>
    <t>Edelgase</t>
  </si>
  <si>
    <t>Aerosole</t>
  </si>
  <si>
    <t>Iod-131</t>
  </si>
  <si>
    <t>1. Januar 2018 - 31. Januar 2018</t>
  </si>
  <si>
    <t>1. Februar 2018 - 28. Februar 2018</t>
  </si>
  <si>
    <t>1. März 2018 - 31. März 2018</t>
  </si>
  <si>
    <t>1. April 2018 - 30. April 2018</t>
  </si>
  <si>
    <t>1. Mai 2018 - 31. Mai 2018</t>
  </si>
  <si>
    <t>1. Juni 2018 - 30. Juni 2018</t>
  </si>
  <si>
    <t>1. Juli 2018 - 31. Juli 2018</t>
  </si>
  <si>
    <t>1. August 2018 - 31. August 2018</t>
  </si>
  <si>
    <t>1. September 2018 - 30. September 2018</t>
  </si>
  <si>
    <t>1. Oktober 2018 - 31. Oktober 2018</t>
  </si>
  <si>
    <t>1. November 2018 - 30. November 2018</t>
  </si>
  <si>
    <t>1. Dezember 2018 - 31. Dezember 2018</t>
  </si>
  <si>
    <t>Tritium und C-14</t>
  </si>
  <si>
    <t>H-3 (total)</t>
  </si>
  <si>
    <t>C-14 (total)</t>
  </si>
  <si>
    <r>
      <t>C-14 (anorganisch,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</si>
  <si>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1. Januar 2018 - 31. Dezember 2018</t>
  </si>
  <si>
    <t>KKB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</si>
</sst>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E+00"/>
    <numFmt numFmtId="165" formatCode="\&lt;0.0E+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7" fillId="0" borderId="1" xfId="0" applyFont="1" applyFill="1" applyBorder="1"/>
    <xf numFmtId="0" fontId="6" fillId="0" borderId="0" xfId="0" applyFont="1" applyFill="1" applyBorder="1"/>
    <xf numFmtId="0" fontId="7" fillId="4" borderId="2" xfId="0" applyFont="1" applyFill="1" applyBorder="1"/>
    <xf numFmtId="0" fontId="6" fillId="4" borderId="5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2" xfId="0" applyFont="1" applyFill="1" applyBorder="1"/>
    <xf numFmtId="164" fontId="6" fillId="0" borderId="7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0" fontId="6" fillId="5" borderId="10" xfId="0" applyFont="1" applyFill="1" applyBorder="1"/>
    <xf numFmtId="164" fontId="6" fillId="5" borderId="11" xfId="0" applyNumberFormat="1" applyFont="1" applyFill="1" applyBorder="1" applyAlignment="1">
      <alignment horizontal="center"/>
    </xf>
    <xf numFmtId="164" fontId="6" fillId="5" borderId="12" xfId="0" applyNumberFormat="1" applyFont="1" applyFill="1" applyBorder="1" applyAlignment="1">
      <alignment horizontal="center"/>
    </xf>
    <xf numFmtId="164" fontId="6" fillId="5" borderId="13" xfId="0" applyNumberFormat="1" applyFont="1" applyFill="1" applyBorder="1" applyAlignment="1">
      <alignment horizontal="center"/>
    </xf>
    <xf numFmtId="0" fontId="6" fillId="0" borderId="10" xfId="0" applyFont="1" applyFill="1" applyBorder="1"/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6" fillId="0" borderId="14" xfId="0" applyFont="1" applyFill="1" applyBorder="1"/>
    <xf numFmtId="164" fontId="6" fillId="0" borderId="15" xfId="0" applyNumberFormat="1" applyFont="1" applyFill="1" applyBorder="1" applyAlignment="1">
      <alignment horizontal="center"/>
    </xf>
    <xf numFmtId="165" fontId="6" fillId="0" borderId="16" xfId="0" applyNumberFormat="1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6" fillId="0" borderId="18" xfId="0" applyFont="1" applyFill="1" applyBorder="1"/>
    <xf numFmtId="164" fontId="6" fillId="0" borderId="19" xfId="0" applyNumberFormat="1" applyFont="1" applyFill="1" applyBorder="1" applyAlignment="1">
      <alignment horizontal="center"/>
    </xf>
    <xf numFmtId="165" fontId="6" fillId="0" borderId="20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5" borderId="5" xfId="0" applyFont="1" applyFill="1" applyBorder="1"/>
    <xf numFmtId="164" fontId="6" fillId="5" borderId="22" xfId="0" applyNumberFormat="1" applyFont="1" applyFill="1" applyBorder="1" applyAlignment="1">
      <alignment horizontal="center"/>
    </xf>
    <xf numFmtId="164" fontId="6" fillId="5" borderId="23" xfId="0" applyNumberFormat="1" applyFont="1" applyFill="1" applyBorder="1" applyAlignment="1">
      <alignment horizontal="center"/>
    </xf>
    <xf numFmtId="164" fontId="6" fillId="5" borderId="24" xfId="0" applyNumberFormat="1" applyFont="1" applyFill="1" applyBorder="1" applyAlignment="1">
      <alignment horizontal="center"/>
    </xf>
    <xf numFmtId="164" fontId="0" fillId="3" borderId="25" xfId="0" applyNumberFormat="1" applyFill="1" applyBorder="1" applyAlignment="1">
      <alignment horizontal="center"/>
    </xf>
    <xf numFmtId="164" fontId="6" fillId="5" borderId="25" xfId="0" applyNumberFormat="1" applyFont="1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5" xfId="0" applyFill="1" applyBorder="1"/>
    <xf numFmtId="164" fontId="0" fillId="0" borderId="22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0" borderId="0" xfId="0" applyAlignment="1"/>
    <xf numFmtId="15" fontId="1" fillId="0" borderId="1" xfId="0" applyNumberFormat="1" applyFont="1" applyBorder="1" applyAlignment="1"/>
    <xf numFmtId="0" fontId="0" fillId="0" borderId="1" xfId="0" applyBorder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15" fontId="7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6" fillId="4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1" xfId="0" applyFont="1" applyBorder="1" applyAlignment="1"/>
    <xf numFmtId="0" fontId="0" fillId="2" borderId="2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Edelgasabgaben mit der Abluft aus den Kernkraftwerken </a:t>
            </a:r>
            <a:br>
              <a:rPr lang="en-US" sz="1400" b="1"/>
            </a:br>
            <a:r>
              <a:rPr lang="en-US" sz="1400" b="1"/>
              <a:t>und Jahressumme 2018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334172638955.59998</c:v>
                </c:pt>
                <c:pt idx="1">
                  <c:v>345237299243.5</c:v>
                </c:pt>
                <c:pt idx="2">
                  <c:v>282576934900.30005</c:v>
                </c:pt>
                <c:pt idx="3">
                  <c:v>279395186313.5</c:v>
                </c:pt>
                <c:pt idx="4">
                  <c:v>229885504902.5</c:v>
                </c:pt>
                <c:pt idx="5">
                  <c:v>246558876599.5</c:v>
                </c:pt>
                <c:pt idx="6">
                  <c:v>308094940657.79999</c:v>
                </c:pt>
                <c:pt idx="7">
                  <c:v>203784648552.29999</c:v>
                </c:pt>
                <c:pt idx="8">
                  <c:v>211177271485.20001</c:v>
                </c:pt>
                <c:pt idx="9">
                  <c:v>259138778000.70001</c:v>
                </c:pt>
                <c:pt idx="10">
                  <c:v>218798288928.89999</c:v>
                </c:pt>
                <c:pt idx="11">
                  <c:v>238873503499.10001</c:v>
                </c:pt>
                <c:pt idx="13">
                  <c:v>3157693872038.9004</c:v>
                </c:pt>
              </c:numCache>
            </c:numRef>
          </c:val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200000000000</c:v>
                </c:pt>
                <c:pt idx="1">
                  <c:v>200000000000</c:v>
                </c:pt>
                <c:pt idx="2">
                  <c:v>200000000000</c:v>
                </c:pt>
                <c:pt idx="3">
                  <c:v>200000000000</c:v>
                </c:pt>
                <c:pt idx="4">
                  <c:v>200000000000</c:v>
                </c:pt>
                <c:pt idx="5">
                  <c:v>200000000000</c:v>
                </c:pt>
                <c:pt idx="6">
                  <c:v>200000000000</c:v>
                </c:pt>
                <c:pt idx="7">
                  <c:v>200000000000</c:v>
                </c:pt>
                <c:pt idx="8">
                  <c:v>200000000000</c:v>
                </c:pt>
                <c:pt idx="9">
                  <c:v>200000000000</c:v>
                </c:pt>
                <c:pt idx="10">
                  <c:v>200000000000</c:v>
                </c:pt>
                <c:pt idx="11">
                  <c:v>200000000000</c:v>
                </c:pt>
                <c:pt idx="13">
                  <c:v>2400000000000</c:v>
                </c:pt>
              </c:numCache>
            </c:numRef>
          </c:val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37833795600</c:v>
                </c:pt>
                <c:pt idx="1">
                  <c:v>36050346000</c:v>
                </c:pt>
                <c:pt idx="2">
                  <c:v>30472354080</c:v>
                </c:pt>
                <c:pt idx="3">
                  <c:v>37934992800</c:v>
                </c:pt>
                <c:pt idx="4">
                  <c:v>34062980400</c:v>
                </c:pt>
                <c:pt idx="5">
                  <c:v>45354969000</c:v>
                </c:pt>
                <c:pt idx="6">
                  <c:v>36470734800</c:v>
                </c:pt>
                <c:pt idx="7">
                  <c:v>35758849200</c:v>
                </c:pt>
                <c:pt idx="8">
                  <c:v>49835034000</c:v>
                </c:pt>
                <c:pt idx="9">
                  <c:v>0</c:v>
                </c:pt>
                <c:pt idx="10">
                  <c:v>50119149600</c:v>
                </c:pt>
                <c:pt idx="11">
                  <c:v>65985326640</c:v>
                </c:pt>
                <c:pt idx="13">
                  <c:v>459878532120</c:v>
                </c:pt>
              </c:numCache>
            </c:numRef>
          </c:val>
        </c:ser>
        <c:ser>
          <c:idx val="3"/>
          <c:order val="3"/>
          <c:tx>
            <c:strRef>
              <c:f>Zusammenzug!$E$2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Zusammenzug!$E$3:$E$16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868696"/>
        <c:axId val="230664608"/>
      </c:barChart>
      <c:catAx>
        <c:axId val="236868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0664608"/>
        <c:crosses val="autoZero"/>
        <c:auto val="1"/>
        <c:lblAlgn val="ctr"/>
        <c:lblOffset val="100"/>
        <c:noMultiLvlLbl val="0"/>
      </c:catAx>
      <c:valAx>
        <c:axId val="230664608"/>
        <c:scaling>
          <c:logBase val="10"/>
          <c:orientation val="minMax"/>
          <c:max val="10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6868696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Äquivalent-Edelgasabgaben mit der Abluft aus den Kernkraftwerken </a:t>
            </a:r>
            <a:br>
              <a:rPr lang="en-US" sz="1400" b="1"/>
            </a:br>
            <a:r>
              <a:rPr lang="en-US" sz="1400" b="1"/>
              <a:t>und Jahressumme 2018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Zusammenzug!$F$3:$F$16</c:f>
              <c:numCache>
                <c:formatCode>0.0E+00</c:formatCode>
                <c:ptCount val="14"/>
                <c:pt idx="0">
                  <c:v>153473599652.59802</c:v>
                </c:pt>
                <c:pt idx="1">
                  <c:v>158715748291.77255</c:v>
                </c:pt>
                <c:pt idx="2">
                  <c:v>232323393997.44733</c:v>
                </c:pt>
                <c:pt idx="3">
                  <c:v>330906734908.64581</c:v>
                </c:pt>
                <c:pt idx="4">
                  <c:v>264850279063.78656</c:v>
                </c:pt>
                <c:pt idx="5">
                  <c:v>206579221315.94836</c:v>
                </c:pt>
                <c:pt idx="6">
                  <c:v>263385462039.55115</c:v>
                </c:pt>
                <c:pt idx="7">
                  <c:v>221968832854.29861</c:v>
                </c:pt>
                <c:pt idx="8">
                  <c:v>236248104409.8941</c:v>
                </c:pt>
                <c:pt idx="9">
                  <c:v>291788505203.82617</c:v>
                </c:pt>
                <c:pt idx="10">
                  <c:v>248336465472.47119</c:v>
                </c:pt>
                <c:pt idx="11">
                  <c:v>258654120670.40283</c:v>
                </c:pt>
                <c:pt idx="13">
                  <c:v>2828589934721.7744</c:v>
                </c:pt>
              </c:numCache>
            </c:numRef>
          </c:val>
        </c:ser>
        <c:ser>
          <c:idx val="1"/>
          <c:order val="1"/>
          <c:tx>
            <c:strRef>
              <c:f>Zusammenzug!$G$2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Zusammenzug!$G$3:$G$16</c:f>
              <c:numCache>
                <c:formatCode>0.0E+00</c:formatCode>
                <c:ptCount val="14"/>
                <c:pt idx="0">
                  <c:v>204537815126.05042</c:v>
                </c:pt>
                <c:pt idx="1">
                  <c:v>204537815126.05042</c:v>
                </c:pt>
                <c:pt idx="2">
                  <c:v>204537815126.05042</c:v>
                </c:pt>
                <c:pt idx="3">
                  <c:v>221465587044.53442</c:v>
                </c:pt>
                <c:pt idx="4">
                  <c:v>221465587044.53442</c:v>
                </c:pt>
                <c:pt idx="5">
                  <c:v>221465587044.53442</c:v>
                </c:pt>
                <c:pt idx="6">
                  <c:v>221465587044.53442</c:v>
                </c:pt>
                <c:pt idx="7">
                  <c:v>221465587044.53442</c:v>
                </c:pt>
                <c:pt idx="8">
                  <c:v>221465587044.53442</c:v>
                </c:pt>
                <c:pt idx="9">
                  <c:v>221465587044.53442</c:v>
                </c:pt>
                <c:pt idx="10">
                  <c:v>221465587044.53442</c:v>
                </c:pt>
                <c:pt idx="11">
                  <c:v>221465587044.53442</c:v>
                </c:pt>
                <c:pt idx="13">
                  <c:v>2657587044534.4131</c:v>
                </c:pt>
              </c:numCache>
            </c:numRef>
          </c:val>
        </c:ser>
        <c:ser>
          <c:idx val="2"/>
          <c:order val="2"/>
          <c:tx>
            <c:strRef>
              <c:f>Zusammenzug!$H$2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Zusammenzug!$H$3:$H$16</c:f>
              <c:numCache>
                <c:formatCode>0.0E+00</c:formatCode>
                <c:ptCount val="14"/>
                <c:pt idx="0">
                  <c:v>45845000389.91597</c:v>
                </c:pt>
                <c:pt idx="1">
                  <c:v>37817783647.834518</c:v>
                </c:pt>
                <c:pt idx="2">
                  <c:v>39423064123.07692</c:v>
                </c:pt>
                <c:pt idx="3">
                  <c:v>21912209528.02005</c:v>
                </c:pt>
                <c:pt idx="4">
                  <c:v>21864998867.167919</c:v>
                </c:pt>
                <c:pt idx="5">
                  <c:v>24888990948.822052</c:v>
                </c:pt>
                <c:pt idx="6">
                  <c:v>21216329204.761906</c:v>
                </c:pt>
                <c:pt idx="7">
                  <c:v>21376548903.759399</c:v>
                </c:pt>
                <c:pt idx="8">
                  <c:v>18893999963.709274</c:v>
                </c:pt>
                <c:pt idx="9">
                  <c:v>0</c:v>
                </c:pt>
                <c:pt idx="10">
                  <c:v>19694756303.9599</c:v>
                </c:pt>
                <c:pt idx="11">
                  <c:v>18763227957.493736</c:v>
                </c:pt>
                <c:pt idx="13">
                  <c:v>228160813245.81451</c:v>
                </c:pt>
              </c:numCache>
            </c:numRef>
          </c:val>
        </c:ser>
        <c:ser>
          <c:idx val="3"/>
          <c:order val="3"/>
          <c:tx>
            <c:strRef>
              <c:f>Zusammenzug!$I$2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Zusammenzug!$I$3:$I$16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0666568"/>
        <c:axId val="230665000"/>
      </c:barChart>
      <c:catAx>
        <c:axId val="230666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0665000"/>
        <c:crosses val="autoZero"/>
        <c:auto val="1"/>
        <c:lblAlgn val="ctr"/>
        <c:lblOffset val="100"/>
        <c:noMultiLvlLbl val="0"/>
      </c:catAx>
      <c:valAx>
        <c:axId val="230665000"/>
        <c:scaling>
          <c:logBase val="10"/>
          <c:orientation val="minMax"/>
          <c:max val="1E+16"/>
          <c:min val="1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0666568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von Iod-131 mit der Abluft aus den Kernkraftwerken </a:t>
            </a:r>
            <a:br>
              <a:rPr lang="en-US" sz="1400" b="1"/>
            </a:br>
            <a:r>
              <a:rPr lang="en-US" sz="1400" b="1"/>
              <a:t>und Jahressumme 2018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49800</c:v>
                </c:pt>
                <c:pt idx="1">
                  <c:v>50400</c:v>
                </c:pt>
                <c:pt idx="2">
                  <c:v>549400</c:v>
                </c:pt>
                <c:pt idx="3">
                  <c:v>632200</c:v>
                </c:pt>
                <c:pt idx="4">
                  <c:v>321600</c:v>
                </c:pt>
                <c:pt idx="5">
                  <c:v>561200</c:v>
                </c:pt>
                <c:pt idx="6">
                  <c:v>440600</c:v>
                </c:pt>
                <c:pt idx="7">
                  <c:v>253400</c:v>
                </c:pt>
                <c:pt idx="8">
                  <c:v>249600</c:v>
                </c:pt>
                <c:pt idx="9">
                  <c:v>107800</c:v>
                </c:pt>
                <c:pt idx="10">
                  <c:v>109800</c:v>
                </c:pt>
                <c:pt idx="11">
                  <c:v>165440</c:v>
                </c:pt>
                <c:pt idx="13">
                  <c:v>3491240</c:v>
                </c:pt>
              </c:numCache>
            </c:numRef>
          </c:val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10000</c:v>
                </c:pt>
                <c:pt idx="4">
                  <c:v>12000</c:v>
                </c:pt>
                <c:pt idx="5">
                  <c:v>11000</c:v>
                </c:pt>
                <c:pt idx="6">
                  <c:v>6000</c:v>
                </c:pt>
                <c:pt idx="7">
                  <c:v>7300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46300</c:v>
                </c:pt>
              </c:numCache>
            </c:numRef>
          </c:val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9215447.3782391809</c:v>
                </c:pt>
                <c:pt idx="1">
                  <c:v>7123286.0394337801</c:v>
                </c:pt>
                <c:pt idx="2">
                  <c:v>7446481.9139604699</c:v>
                </c:pt>
                <c:pt idx="3">
                  <c:v>10614625.9290793</c:v>
                </c:pt>
                <c:pt idx="4">
                  <c:v>9948066.2840990294</c:v>
                </c:pt>
                <c:pt idx="5">
                  <c:v>8986686.3119676895</c:v>
                </c:pt>
                <c:pt idx="6">
                  <c:v>12420061.6193112</c:v>
                </c:pt>
                <c:pt idx="7">
                  <c:v>9905142.6537002996</c:v>
                </c:pt>
                <c:pt idx="8">
                  <c:v>17007575.856888499</c:v>
                </c:pt>
                <c:pt idx="9">
                  <c:v>2594009.54279328</c:v>
                </c:pt>
                <c:pt idx="10">
                  <c:v>3377900.1275173398</c:v>
                </c:pt>
                <c:pt idx="11">
                  <c:v>4141754.4478891799</c:v>
                </c:pt>
                <c:pt idx="13">
                  <c:v>102781038.10487901</c:v>
                </c:pt>
              </c:numCache>
            </c:numRef>
          </c:val>
        </c:ser>
        <c:ser>
          <c:idx val="3"/>
          <c:order val="3"/>
          <c:tx>
            <c:strRef>
              <c:f>Zusammenzug!$E$19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Zusammenzug!$E$20:$E$33</c:f>
              <c:numCache>
                <c:formatCode>0.0E+00</c:formatCode>
                <c:ptCount val="14"/>
                <c:pt idx="0">
                  <c:v>133629.69</c:v>
                </c:pt>
                <c:pt idx="1">
                  <c:v>96640.202999999994</c:v>
                </c:pt>
                <c:pt idx="2">
                  <c:v>160918.23499999999</c:v>
                </c:pt>
                <c:pt idx="3">
                  <c:v>122798.238</c:v>
                </c:pt>
                <c:pt idx="4">
                  <c:v>178431.976</c:v>
                </c:pt>
                <c:pt idx="5">
                  <c:v>182570.99849999999</c:v>
                </c:pt>
                <c:pt idx="6">
                  <c:v>173188.55549999999</c:v>
                </c:pt>
                <c:pt idx="7">
                  <c:v>647848.70550000004</c:v>
                </c:pt>
                <c:pt idx="8">
                  <c:v>197207.60200000001</c:v>
                </c:pt>
                <c:pt idx="9">
                  <c:v>124097.603</c:v>
                </c:pt>
                <c:pt idx="10">
                  <c:v>42841.5</c:v>
                </c:pt>
                <c:pt idx="11">
                  <c:v>120989.726</c:v>
                </c:pt>
                <c:pt idx="13">
                  <c:v>2181163.0325000002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0666176"/>
        <c:axId val="230666960"/>
      </c:barChart>
      <c:catAx>
        <c:axId val="230666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0666960"/>
        <c:crosses val="autoZero"/>
        <c:auto val="1"/>
        <c:lblAlgn val="ctr"/>
        <c:lblOffset val="100"/>
        <c:noMultiLvlLbl val="0"/>
      </c:catAx>
      <c:valAx>
        <c:axId val="230666960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0666176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Aerosolabgaben mit der Abluft aus den Kernkraftwerken </a:t>
            </a:r>
            <a:br>
              <a:rPr lang="en-US" sz="1400" b="1"/>
            </a:br>
            <a:r>
              <a:rPr lang="en-US" sz="1400" b="1"/>
              <a:t>und Jahressumme 2018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Zusammenzug!$B$36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Zusammenzug!$B$37:$B$50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1160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5199.8999999999996</c:v>
                </c:pt>
                <c:pt idx="8">
                  <c:v>0</c:v>
                </c:pt>
                <c:pt idx="9">
                  <c:v>1000</c:v>
                </c:pt>
                <c:pt idx="10">
                  <c:v>4800</c:v>
                </c:pt>
                <c:pt idx="11">
                  <c:v>4400</c:v>
                </c:pt>
                <c:pt idx="13">
                  <c:v>16559.900000000001</c:v>
                </c:pt>
              </c:numCache>
            </c:numRef>
          </c:val>
        </c:ser>
        <c:ser>
          <c:idx val="1"/>
          <c:order val="1"/>
          <c:tx>
            <c:strRef>
              <c:f>Zusammenzug!$C$36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Zusammenzug!$C$37:$C$50</c:f>
              <c:numCache>
                <c:formatCode>0.0E+00</c:formatCode>
                <c:ptCount val="14"/>
                <c:pt idx="0">
                  <c:v>12100</c:v>
                </c:pt>
                <c:pt idx="1">
                  <c:v>15100</c:v>
                </c:pt>
                <c:pt idx="2">
                  <c:v>52200</c:v>
                </c:pt>
                <c:pt idx="3">
                  <c:v>4800</c:v>
                </c:pt>
                <c:pt idx="4">
                  <c:v>0</c:v>
                </c:pt>
                <c:pt idx="5">
                  <c:v>168300</c:v>
                </c:pt>
                <c:pt idx="6">
                  <c:v>44000</c:v>
                </c:pt>
                <c:pt idx="7">
                  <c:v>2800</c:v>
                </c:pt>
                <c:pt idx="8">
                  <c:v>2000</c:v>
                </c:pt>
                <c:pt idx="9">
                  <c:v>8200</c:v>
                </c:pt>
                <c:pt idx="10">
                  <c:v>3000</c:v>
                </c:pt>
                <c:pt idx="11">
                  <c:v>21100</c:v>
                </c:pt>
                <c:pt idx="13">
                  <c:v>333600</c:v>
                </c:pt>
              </c:numCache>
            </c:numRef>
          </c:val>
        </c:ser>
        <c:ser>
          <c:idx val="2"/>
          <c:order val="2"/>
          <c:tx>
            <c:strRef>
              <c:f>Zusammenzug!$D$36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Zusammenzug!$D$37:$D$50</c:f>
              <c:numCache>
                <c:formatCode>0.0E+00</c:formatCode>
                <c:ptCount val="14"/>
                <c:pt idx="0">
                  <c:v>2548789.9544563005</c:v>
                </c:pt>
                <c:pt idx="1">
                  <c:v>249311.19687433701</c:v>
                </c:pt>
                <c:pt idx="2">
                  <c:v>331031.31456412998</c:v>
                </c:pt>
                <c:pt idx="3">
                  <c:v>861380.87663317495</c:v>
                </c:pt>
                <c:pt idx="4">
                  <c:v>909100.86998612469</c:v>
                </c:pt>
                <c:pt idx="5">
                  <c:v>731701.85139118717</c:v>
                </c:pt>
                <c:pt idx="6">
                  <c:v>880584.50958944985</c:v>
                </c:pt>
                <c:pt idx="7">
                  <c:v>624584.9255431178</c:v>
                </c:pt>
                <c:pt idx="8">
                  <c:v>831565.29334633844</c:v>
                </c:pt>
                <c:pt idx="9">
                  <c:v>0</c:v>
                </c:pt>
                <c:pt idx="10">
                  <c:v>240511.41359663801</c:v>
                </c:pt>
                <c:pt idx="11">
                  <c:v>213437.91541279401</c:v>
                </c:pt>
                <c:pt idx="13">
                  <c:v>8422000.1213935893</c:v>
                </c:pt>
              </c:numCache>
            </c:numRef>
          </c:val>
        </c:ser>
        <c:ser>
          <c:idx val="3"/>
          <c:order val="3"/>
          <c:tx>
            <c:strRef>
              <c:f>Zusammenzug!$E$36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Zusammenzug!$E$37:$E$50</c:f>
              <c:numCache>
                <c:formatCode>0.0E+00</c:formatCode>
                <c:ptCount val="14"/>
                <c:pt idx="0">
                  <c:v>21058.224000000002</c:v>
                </c:pt>
                <c:pt idx="1">
                  <c:v>18300.249</c:v>
                </c:pt>
                <c:pt idx="2">
                  <c:v>182411.75</c:v>
                </c:pt>
                <c:pt idx="3">
                  <c:v>35282.465499999998</c:v>
                </c:pt>
                <c:pt idx="4">
                  <c:v>15206.4</c:v>
                </c:pt>
                <c:pt idx="5">
                  <c:v>46271.383000000002</c:v>
                </c:pt>
                <c:pt idx="6">
                  <c:v>142041.198</c:v>
                </c:pt>
                <c:pt idx="7">
                  <c:v>262682.98947799997</c:v>
                </c:pt>
                <c:pt idx="8">
                  <c:v>179811.31727499998</c:v>
                </c:pt>
                <c:pt idx="9">
                  <c:v>28154.898825</c:v>
                </c:pt>
                <c:pt idx="10">
                  <c:v>16174.106</c:v>
                </c:pt>
                <c:pt idx="11">
                  <c:v>121590.63758400001</c:v>
                </c:pt>
                <c:pt idx="13">
                  <c:v>1068985.6186620002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704448"/>
        <c:axId val="233702488"/>
      </c:barChart>
      <c:catAx>
        <c:axId val="233704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3702488"/>
        <c:crosses val="autoZero"/>
        <c:auto val="1"/>
        <c:lblAlgn val="ctr"/>
        <c:lblOffset val="100"/>
        <c:noMultiLvlLbl val="0"/>
      </c:catAx>
      <c:valAx>
        <c:axId val="233702488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3704448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0.32749</cdr:x>
      <cdr:y>0.83356</cdr:y>
    </cdr:from>
    <cdr:to>
      <cdr:x>0.42311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131820" y="50368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0.26352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0" cy="61719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1 PBq/Jahr für KKB und KKG</a:t>
          </a:r>
        </a:p>
        <a:p xmlns:a="http://schemas.openxmlformats.org/drawingml/2006/main">
          <a:r>
            <a:rPr lang="de-CH" sz="1100"/>
            <a:t>2 PBq/Jahr</a:t>
          </a:r>
          <a:r>
            <a:rPr lang="de-CH" sz="1100" baseline="0"/>
            <a:t> </a:t>
          </a:r>
          <a:r>
            <a:rPr lang="de-CH" sz="1100"/>
            <a:t>für KKL und KKM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0.90747</cdr:x>
      <cdr:y>0.20875</cdr:y>
    </cdr:from>
    <cdr:to>
      <cdr:x>0.96615</cdr:x>
      <cdr:y>0.20875</cdr:y>
    </cdr:to>
    <cdr:cxnSp macro="">
      <cdr:nvCxnSpPr>
        <cdr:cNvPr id="4" name="Gerader Verbinder 3"/>
        <cdr:cNvCxnSpPr/>
      </cdr:nvCxnSpPr>
      <cdr:spPr>
        <a:xfrm xmlns:a="http://schemas.openxmlformats.org/drawingml/2006/main">
          <a:off x="8346281" y="1194594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0.90747</cdr:x>
      <cdr:y>0.17477</cdr:y>
    </cdr:from>
    <cdr:to>
      <cdr:x>0.96615</cdr:x>
      <cdr:y>0.17477</cdr:y>
    </cdr:to>
    <cdr:cxnSp macro="">
      <cdr:nvCxnSpPr>
        <cdr:cNvPr id="6" name="Gerader Verbinder 5"/>
        <cdr:cNvCxnSpPr/>
      </cdr:nvCxnSpPr>
      <cdr:spPr>
        <a:xfrm xmlns:a="http://schemas.openxmlformats.org/drawingml/2006/main">
          <a:off x="8346281" y="1000125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0.84595</cdr:x>
      <cdr:y>0.18309</cdr:y>
    </cdr:from>
    <cdr:to>
      <cdr:x>0.90651</cdr:x>
      <cdr:y>0.22636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7780490" y="10477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PBq</a:t>
          </a:r>
          <a:endParaRPr lang="de-CH" sz="1100"/>
        </a:p>
      </cdr:txBody>
    </cdr:sp>
  </cdr:relSizeAnchor>
  <cdr:relSizeAnchor xmlns:cdr="http://schemas.openxmlformats.org/drawingml/2006/chartDrawing">
    <cdr:from>
      <cdr:x>0.84699</cdr:x>
      <cdr:y>0.1498</cdr:y>
    </cdr:from>
    <cdr:to>
      <cdr:x>0.90755</cdr:x>
      <cdr:y>0.19308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7790015" y="8572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 baseline="0"/>
            <a:t>2 PBq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pSp>
      <xdr:nvGrpSpPr>
        <xdr:cNvPr id="17" name="Gruppieren 16"/>
        <xdr:cNvGrpSpPr/>
      </xdr:nvGrpSpPr>
      <xdr:grpSpPr>
        <a:xfrm>
          <a:off x="0" y="0"/>
          <a:ext cx="9563100" cy="5494020"/>
          <a:chOff x="0" y="0"/>
          <a:chExt cx="9197340" cy="5722620"/>
        </a:xfrm>
      </xdr:grpSpPr>
      <xdr:graphicFrame macro="">
        <xdr:nvGraphicFramePr>
          <xdr:cNvPr id="2" name="Diagramm 1"/>
          <xdr:cNvGraphicFramePr>
            <a:graphicFrameLocks/>
          </xdr:cNvGraphicFramePr>
        </xdr:nvGraphicFramePr>
        <xdr:xfrm>
          <a:off x="0" y="0"/>
          <a:ext cx="9197340" cy="57226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6" name="Gruppieren 15"/>
          <xdr:cNvGrpSpPr/>
        </xdr:nvGrpSpPr>
        <xdr:grpSpPr>
          <a:xfrm>
            <a:off x="7808302" y="736356"/>
            <a:ext cx="1097573" cy="559044"/>
            <a:chOff x="7247792" y="762000"/>
            <a:chExt cx="1097573" cy="559044"/>
          </a:xfrm>
        </xdr:grpSpPr>
        <xdr:sp macro="" textlink="">
          <xdr:nvSpPr>
            <xdr:cNvPr id="6" name="Textfeld 5"/>
            <xdr:cNvSpPr txBox="1"/>
          </xdr:nvSpPr>
          <xdr:spPr>
            <a:xfrm>
              <a:off x="7247792" y="762000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20 GBq</a:t>
              </a:r>
            </a:p>
          </xdr:txBody>
        </xdr:sp>
        <xdr:sp macro="" textlink="">
          <xdr:nvSpPr>
            <xdr:cNvPr id="11" name="Textfeld 10"/>
            <xdr:cNvSpPr txBox="1"/>
          </xdr:nvSpPr>
          <xdr:spPr>
            <a:xfrm>
              <a:off x="7318863" y="989134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7 GBq</a:t>
              </a:r>
            </a:p>
          </xdr:txBody>
        </xdr:sp>
        <xdr:sp macro="" textlink="">
          <xdr:nvSpPr>
            <xdr:cNvPr id="12" name="Textfeld 11"/>
            <xdr:cNvSpPr txBox="1"/>
          </xdr:nvSpPr>
          <xdr:spPr>
            <a:xfrm>
              <a:off x="7317398" y="1101969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4 GBq</a:t>
              </a:r>
            </a:p>
          </xdr:txBody>
        </xdr:sp>
        <xdr:cxnSp macro="">
          <xdr:nvCxnSpPr>
            <xdr:cNvPr id="13" name="Gerader Verbinder 12"/>
            <xdr:cNvCxnSpPr/>
          </xdr:nvCxnSpPr>
          <xdr:spPr>
            <a:xfrm>
              <a:off x="7792183" y="1238250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Gerader Verbinder 13"/>
            <xdr:cNvCxnSpPr/>
          </xdr:nvCxnSpPr>
          <xdr:spPr>
            <a:xfrm>
              <a:off x="7788520" y="1146663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Gerader Verbinder 14"/>
            <xdr:cNvCxnSpPr/>
          </xdr:nvCxnSpPr>
          <xdr:spPr>
            <a:xfrm>
              <a:off x="7784856" y="908538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0.30652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534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4 GBq/Jahr für KKB</a:t>
          </a:r>
        </a:p>
        <a:p xmlns:a="http://schemas.openxmlformats.org/drawingml/2006/main">
          <a:r>
            <a:rPr lang="de-CH" sz="1100"/>
            <a:t>7 GBq/Jahr für  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762000</xdr:colOff>
      <xdr:row>6</xdr:row>
      <xdr:rowOff>30480</xdr:rowOff>
    </xdr:from>
    <xdr:to>
      <xdr:col>11</xdr:col>
      <xdr:colOff>548640</xdr:colOff>
      <xdr:row>6</xdr:row>
      <xdr:rowOff>34290</xdr:rowOff>
    </xdr:to>
    <xdr:cxnSp macro="">
      <xdr:nvCxnSpPr>
        <xdr:cNvPr id="3" name="Gerader Verbinder 2"/>
        <xdr:cNvCxnSpPr/>
      </xdr:nvCxnSpPr>
      <xdr:spPr>
        <a:xfrm>
          <a:off x="8686800" y="112776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5</xdr:row>
      <xdr:rowOff>83820</xdr:rowOff>
    </xdr:from>
    <xdr:to>
      <xdr:col>11</xdr:col>
      <xdr:colOff>548640</xdr:colOff>
      <xdr:row>5</xdr:row>
      <xdr:rowOff>87630</xdr:rowOff>
    </xdr:to>
    <xdr:cxnSp macro="">
      <xdr:nvCxnSpPr>
        <xdr:cNvPr id="4" name="Gerader Verbinder 3"/>
        <xdr:cNvCxnSpPr/>
      </xdr:nvCxnSpPr>
      <xdr:spPr>
        <a:xfrm>
          <a:off x="8686800" y="99822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4</xdr:row>
      <xdr:rowOff>137160</xdr:rowOff>
    </xdr:from>
    <xdr:to>
      <xdr:col>11</xdr:col>
      <xdr:colOff>548640</xdr:colOff>
      <xdr:row>4</xdr:row>
      <xdr:rowOff>140970</xdr:rowOff>
    </xdr:to>
    <xdr:cxnSp macro="">
      <xdr:nvCxnSpPr>
        <xdr:cNvPr id="5" name="Gerader Verbinder 4"/>
        <xdr:cNvCxnSpPr/>
      </xdr:nvCxnSpPr>
      <xdr:spPr>
        <a:xfrm>
          <a:off x="8686800" y="86868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144780</xdr:colOff>
      <xdr:row>4</xdr:row>
      <xdr:rowOff>144780</xdr:rowOff>
    </xdr:from>
    <xdr:to>
      <xdr:col>10</xdr:col>
      <xdr:colOff>762000</xdr:colOff>
      <xdr:row>6</xdr:row>
      <xdr:rowOff>0</xdr:rowOff>
    </xdr:to>
    <xdr:sp macro="" textlink="">
      <xdr:nvSpPr>
        <xdr:cNvPr id="6" name="Textfeld 1"/>
        <xdr:cNvSpPr txBox="1"/>
      </xdr:nvSpPr>
      <xdr:spPr>
        <a:xfrm>
          <a:off x="8069580" y="876300"/>
          <a:ext cx="617220" cy="220980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10</a:t>
          </a:r>
          <a:r>
            <a:rPr lang="de-CH" sz="1100" baseline="0"/>
            <a:t> GBq</a:t>
          </a:r>
          <a:endParaRPr lang="de-CH" sz="1100"/>
        </a:p>
      </xdr:txBody>
    </xdr:sp>
    <xdr:clientData/>
  </xdr:twoCellAnchor>
  <xdr:twoCellAnchor>
    <xdr:from>
      <xdr:col>10</xdr:col>
      <xdr:colOff>182880</xdr:colOff>
      <xdr:row>5</xdr:row>
      <xdr:rowOff>91440</xdr:rowOff>
    </xdr:from>
    <xdr:to>
      <xdr:col>11</xdr:col>
      <xdr:colOff>15240</xdr:colOff>
      <xdr:row>6</xdr:row>
      <xdr:rowOff>144780</xdr:rowOff>
    </xdr:to>
    <xdr:sp macro="" textlink="">
      <xdr:nvSpPr>
        <xdr:cNvPr id="7" name="Textfeld 1"/>
        <xdr:cNvSpPr txBox="1"/>
      </xdr:nvSpPr>
      <xdr:spPr>
        <a:xfrm>
          <a:off x="8107680" y="100584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6 GBq</a:t>
          </a:r>
          <a:endParaRPr lang="de-CH" sz="1100"/>
        </a:p>
      </xdr:txBody>
    </xdr:sp>
    <xdr:clientData/>
  </xdr:twoCellAnchor>
  <xdr:twoCellAnchor>
    <xdr:from>
      <xdr:col>10</xdr:col>
      <xdr:colOff>137160</xdr:colOff>
      <xdr:row>4</xdr:row>
      <xdr:rowOff>0</xdr:rowOff>
    </xdr:from>
    <xdr:to>
      <xdr:col>10</xdr:col>
      <xdr:colOff>762000</xdr:colOff>
      <xdr:row>5</xdr:row>
      <xdr:rowOff>53340</xdr:rowOff>
    </xdr:to>
    <xdr:sp macro="" textlink="">
      <xdr:nvSpPr>
        <xdr:cNvPr id="8" name="Textfeld 1"/>
        <xdr:cNvSpPr txBox="1"/>
      </xdr:nvSpPr>
      <xdr:spPr>
        <a:xfrm>
          <a:off x="8061960" y="73152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20 GBq</a:t>
          </a:r>
          <a:endParaRPr lang="de-CH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0.29681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6 GBq/Jahr für KKB</a:t>
          </a:r>
        </a:p>
        <a:p xmlns:a="http://schemas.openxmlformats.org/drawingml/2006/main">
          <a:r>
            <a:rPr lang="de-CH" sz="1100"/>
            <a:t>10 GBq/Jahr</a:t>
          </a:r>
          <a:r>
            <a:rPr lang="de-CH" sz="1100" baseline="0"/>
            <a:t> für </a:t>
          </a:r>
          <a:r>
            <a:rPr lang="de-CH" sz="1100"/>
            <a:t>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rahlenschutz\MERU\3%20Publikationen_Internet\Publikationen_Monatsberichte_2018\CIS-Extraktion_2018-04-M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bwasser (Veröffentlichung)"/>
      <sheetName val="Abluft (Veröffentlichung)"/>
      <sheetName val="Hilfstabelle LE-CA-Umrechnung"/>
    </sheetNames>
    <sheetDataSet>
      <sheetData sheetId="0"/>
      <sheetData sheetId="1"/>
      <sheetData sheetId="2"/>
      <sheetData sheetId="3">
        <row r="62">
          <cell r="C62">
            <v>330906734908.64581</v>
          </cell>
          <cell r="D62">
            <v>221465587044.53442</v>
          </cell>
          <cell r="E62">
            <v>21912209528.02005</v>
          </cell>
          <cell r="F6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zoomScaleNormal="100" workbookViewId="0">
      <selection activeCell="M1" sqref="M1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Zeros="0" workbookViewId="0">
      <selection sqref="A1:E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80" t="s">
        <v>0</v>
      </c>
      <c r="B1" s="81"/>
      <c r="C1" s="81"/>
      <c r="D1" s="81"/>
      <c r="E1" s="81"/>
    </row>
    <row r="2" spans="1:5" ht="18.75" x14ac:dyDescent="0.3">
      <c r="A2" s="80" t="s">
        <v>1</v>
      </c>
      <c r="B2" s="82"/>
      <c r="C2" s="82"/>
      <c r="D2" s="82"/>
      <c r="E2" s="82"/>
    </row>
    <row r="3" spans="1:5" x14ac:dyDescent="0.25">
      <c r="A3" s="62" t="s">
        <v>2</v>
      </c>
      <c r="B3" s="83" t="s">
        <v>84</v>
      </c>
      <c r="C3" s="84"/>
      <c r="D3" s="84"/>
      <c r="E3" s="84"/>
    </row>
    <row r="5" spans="1:5" x14ac:dyDescent="0.25">
      <c r="A5" s="56" t="s">
        <v>3</v>
      </c>
      <c r="B5" s="85" t="s">
        <v>4</v>
      </c>
      <c r="C5" s="86"/>
      <c r="D5" s="86"/>
      <c r="E5" s="87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8276971478.1000004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13437524315.6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132244602056.2</v>
      </c>
      <c r="C14" s="48"/>
      <c r="D14" s="48">
        <v>7872229200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92599778749.600006</v>
      </c>
      <c r="C16" s="48"/>
      <c r="D16" s="48">
        <v>13197603000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24285136800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34">
        <v>0</v>
      </c>
    </row>
    <row r="21" spans="1:5" ht="15.75" thickTop="1" x14ac:dyDescent="0.25">
      <c r="A21" s="43" t="s">
        <v>24</v>
      </c>
      <c r="B21" s="53">
        <v>246558876599.5</v>
      </c>
      <c r="C21" s="72">
        <v>200000000000</v>
      </c>
      <c r="D21" s="54">
        <v>45354969000</v>
      </c>
      <c r="E21" s="55">
        <v>0</v>
      </c>
    </row>
    <row r="22" spans="1:5" x14ac:dyDescent="0.25">
      <c r="A22" s="42" t="s">
        <v>25</v>
      </c>
      <c r="B22" s="67">
        <v>206579221315.94836</v>
      </c>
      <c r="C22" s="73">
        <v>221465587044.53442</v>
      </c>
      <c r="D22" s="68">
        <v>24888990948.822052</v>
      </c>
      <c r="E22" s="69"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5" t="s">
        <v>4</v>
      </c>
      <c r="C24" s="86"/>
      <c r="D24" s="86"/>
      <c r="E24" s="87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561200</v>
      </c>
      <c r="C26" s="58">
        <v>11000</v>
      </c>
      <c r="D26" s="71">
        <v>8986686.3119676895</v>
      </c>
      <c r="E26" s="59">
        <v>182570.99849999999</v>
      </c>
    </row>
    <row r="27" spans="1:5" x14ac:dyDescent="0.25">
      <c r="A27" s="63" t="s">
        <v>28</v>
      </c>
      <c r="B27" s="64">
        <v>3844000</v>
      </c>
      <c r="C27" s="65"/>
      <c r="D27" s="65"/>
      <c r="E27" s="66">
        <v>1034984.6310000001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5" t="s">
        <v>4</v>
      </c>
      <c r="C29" s="86"/>
      <c r="D29" s="86"/>
      <c r="E29" s="87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8811.0750000000007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0</v>
      </c>
    </row>
    <row r="37" spans="1:5" x14ac:dyDescent="0.25">
      <c r="A37" s="40" t="s">
        <v>36</v>
      </c>
      <c r="B37" s="50">
        <v>0</v>
      </c>
      <c r="C37" s="51"/>
      <c r="D37" s="51"/>
      <c r="E37" s="52">
        <v>26105.1</v>
      </c>
    </row>
    <row r="38" spans="1:5" x14ac:dyDescent="0.25">
      <c r="A38" s="41" t="s">
        <v>37</v>
      </c>
      <c r="B38" s="47"/>
      <c r="C38" s="48"/>
      <c r="D38" s="48"/>
      <c r="E38" s="49">
        <v>6655.9679999999998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>
        <v>130000</v>
      </c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>
        <v>30000</v>
      </c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/>
      <c r="D50" s="48">
        <v>663286.71626621298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4699.24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>
        <v>68415.1351249742</v>
      </c>
      <c r="E55" s="52"/>
    </row>
    <row r="56" spans="1:5" x14ac:dyDescent="0.25">
      <c r="A56" s="41" t="s">
        <v>55</v>
      </c>
      <c r="B56" s="47"/>
      <c r="C56" s="48">
        <v>8300</v>
      </c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168300</v>
      </c>
      <c r="D59" s="54">
        <v>731701.85139118717</v>
      </c>
      <c r="E59" s="55">
        <v>46271.383000000002</v>
      </c>
    </row>
    <row r="61" spans="1:5" ht="14.45" customHeight="1" x14ac:dyDescent="0.25">
      <c r="A61" s="56" t="s">
        <v>91</v>
      </c>
      <c r="B61" s="85" t="s">
        <v>4</v>
      </c>
      <c r="C61" s="86"/>
      <c r="D61" s="86"/>
      <c r="E61" s="87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92</v>
      </c>
      <c r="B63" s="57"/>
      <c r="C63" s="58">
        <v>120000000000</v>
      </c>
      <c r="D63" s="58">
        <v>46000000000</v>
      </c>
      <c r="E63" s="59"/>
    </row>
    <row r="64" spans="1:5" x14ac:dyDescent="0.25">
      <c r="A64" s="41" t="s">
        <v>93</v>
      </c>
      <c r="B64" s="47"/>
      <c r="C64" s="48">
        <v>46000000000</v>
      </c>
      <c r="D64" s="48">
        <v>35000000000</v>
      </c>
      <c r="E64" s="49"/>
    </row>
    <row r="65" spans="1:5" ht="18" x14ac:dyDescent="0.35">
      <c r="A65" s="74" t="s">
        <v>94</v>
      </c>
      <c r="B65" s="75"/>
      <c r="C65" s="76">
        <v>7400000000</v>
      </c>
      <c r="D65" s="76"/>
      <c r="E65" s="77"/>
    </row>
    <row r="66" spans="1:5" x14ac:dyDescent="0.25">
      <c r="A66" s="60"/>
      <c r="B66" s="78"/>
      <c r="C66" s="78"/>
      <c r="D66" s="78"/>
      <c r="E66" s="78"/>
    </row>
    <row r="67" spans="1:5" ht="30" customHeight="1" x14ac:dyDescent="0.25">
      <c r="A67" s="79" t="s">
        <v>59</v>
      </c>
      <c r="B67" s="79"/>
      <c r="C67" s="79"/>
      <c r="D67" s="79"/>
      <c r="E67" s="79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Zeros="0" workbookViewId="0">
      <selection sqref="A1:E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88" t="s">
        <v>0</v>
      </c>
      <c r="B1" s="89"/>
      <c r="C1" s="89"/>
      <c r="D1" s="89"/>
      <c r="E1" s="89"/>
    </row>
    <row r="2" spans="1:5" ht="18" customHeight="1" x14ac:dyDescent="0.3">
      <c r="A2" s="88" t="s">
        <v>1</v>
      </c>
      <c r="B2" s="90"/>
      <c r="C2" s="90"/>
      <c r="D2" s="90"/>
      <c r="E2" s="90"/>
    </row>
    <row r="3" spans="1:5" ht="14.45" customHeight="1" x14ac:dyDescent="0.25">
      <c r="A3" s="1" t="s">
        <v>2</v>
      </c>
      <c r="B3" s="91" t="s">
        <v>85</v>
      </c>
      <c r="C3" s="92"/>
      <c r="D3" s="92"/>
      <c r="E3" s="92"/>
    </row>
    <row r="4" spans="1:5" ht="14.45" customHeight="1" x14ac:dyDescent="0.25">
      <c r="A4" s="2"/>
      <c r="B4" s="2"/>
      <c r="C4" s="2"/>
      <c r="D4" s="2"/>
      <c r="E4" s="2"/>
    </row>
    <row r="5" spans="1:5" ht="14.45" customHeight="1" x14ac:dyDescent="0.25">
      <c r="A5" s="3" t="s">
        <v>3</v>
      </c>
      <c r="B5" s="93" t="s">
        <v>4</v>
      </c>
      <c r="C5" s="94"/>
      <c r="D5" s="94"/>
      <c r="E5" s="95"/>
    </row>
    <row r="6" spans="1:5" ht="14.45" customHeight="1" x14ac:dyDescent="0.25">
      <c r="A6" s="4" t="s">
        <v>5</v>
      </c>
      <c r="B6" s="5" t="s">
        <v>6</v>
      </c>
      <c r="C6" s="5" t="s">
        <v>7</v>
      </c>
      <c r="D6" s="5" t="s">
        <v>8</v>
      </c>
      <c r="E6" s="6" t="s">
        <v>9</v>
      </c>
    </row>
    <row r="7" spans="1:5" x14ac:dyDescent="0.25">
      <c r="A7" s="7" t="s">
        <v>10</v>
      </c>
      <c r="B7" s="8">
        <v>0</v>
      </c>
      <c r="C7" s="9"/>
      <c r="D7" s="9"/>
      <c r="E7" s="10">
        <v>0</v>
      </c>
    </row>
    <row r="8" spans="1:5" x14ac:dyDescent="0.25">
      <c r="A8" s="11" t="s">
        <v>11</v>
      </c>
      <c r="B8" s="12">
        <v>0</v>
      </c>
      <c r="C8" s="13"/>
      <c r="D8" s="13"/>
      <c r="E8" s="14">
        <v>0</v>
      </c>
    </row>
    <row r="9" spans="1:5" x14ac:dyDescent="0.25">
      <c r="A9" s="15" t="s">
        <v>12</v>
      </c>
      <c r="B9" s="16">
        <v>10928390776.700001</v>
      </c>
      <c r="C9" s="17"/>
      <c r="D9" s="17"/>
      <c r="E9" s="18">
        <v>0</v>
      </c>
    </row>
    <row r="10" spans="1:5" x14ac:dyDescent="0.25">
      <c r="A10" s="11" t="s">
        <v>13</v>
      </c>
      <c r="B10" s="12">
        <v>0</v>
      </c>
      <c r="C10" s="13"/>
      <c r="D10" s="13"/>
      <c r="E10" s="14">
        <v>0</v>
      </c>
    </row>
    <row r="11" spans="1:5" x14ac:dyDescent="0.25">
      <c r="A11" s="15" t="s">
        <v>14</v>
      </c>
      <c r="B11" s="16">
        <v>17220448807.599998</v>
      </c>
      <c r="C11" s="17"/>
      <c r="D11" s="17"/>
      <c r="E11" s="18">
        <v>0</v>
      </c>
    </row>
    <row r="12" spans="1:5" x14ac:dyDescent="0.25">
      <c r="A12" s="11" t="s">
        <v>15</v>
      </c>
      <c r="B12" s="12">
        <v>0</v>
      </c>
      <c r="C12" s="13"/>
      <c r="D12" s="13"/>
      <c r="E12" s="14">
        <v>0</v>
      </c>
    </row>
    <row r="13" spans="1:5" x14ac:dyDescent="0.25">
      <c r="A13" s="15" t="s">
        <v>16</v>
      </c>
      <c r="B13" s="16">
        <v>0</v>
      </c>
      <c r="C13" s="17"/>
      <c r="D13" s="17"/>
      <c r="E13" s="18">
        <v>0</v>
      </c>
    </row>
    <row r="14" spans="1:5" x14ac:dyDescent="0.25">
      <c r="A14" s="11" t="s">
        <v>17</v>
      </c>
      <c r="B14" s="12">
        <v>162452552793.89999</v>
      </c>
      <c r="C14" s="13"/>
      <c r="D14" s="13">
        <v>4222848000</v>
      </c>
      <c r="E14" s="14">
        <v>0</v>
      </c>
    </row>
    <row r="15" spans="1:5" x14ac:dyDescent="0.25">
      <c r="A15" s="15" t="s">
        <v>18</v>
      </c>
      <c r="B15" s="16">
        <v>0</v>
      </c>
      <c r="C15" s="17"/>
      <c r="D15" s="17"/>
      <c r="E15" s="18">
        <v>0</v>
      </c>
    </row>
    <row r="16" spans="1:5" x14ac:dyDescent="0.25">
      <c r="A16" s="11" t="s">
        <v>19</v>
      </c>
      <c r="B16" s="12">
        <v>117493548279.60001</v>
      </c>
      <c r="C16" s="13"/>
      <c r="D16" s="13">
        <v>13893715800</v>
      </c>
      <c r="E16" s="14">
        <v>0</v>
      </c>
    </row>
    <row r="17" spans="1:5" x14ac:dyDescent="0.25">
      <c r="A17" s="15" t="s">
        <v>20</v>
      </c>
      <c r="B17" s="16">
        <v>0</v>
      </c>
      <c r="C17" s="17"/>
      <c r="D17" s="17">
        <v>18354171000</v>
      </c>
      <c r="E17" s="18">
        <v>0</v>
      </c>
    </row>
    <row r="18" spans="1:5" x14ac:dyDescent="0.25">
      <c r="A18" s="11" t="s">
        <v>21</v>
      </c>
      <c r="B18" s="12">
        <v>0</v>
      </c>
      <c r="C18" s="13"/>
      <c r="D18" s="13"/>
      <c r="E18" s="14">
        <v>0</v>
      </c>
    </row>
    <row r="19" spans="1:5" x14ac:dyDescent="0.25">
      <c r="A19" s="15" t="s">
        <v>22</v>
      </c>
      <c r="B19" s="16">
        <v>0</v>
      </c>
      <c r="C19" s="17"/>
      <c r="D19" s="17"/>
      <c r="E19" s="18">
        <v>0</v>
      </c>
    </row>
    <row r="20" spans="1:5" ht="15.75" thickBot="1" x14ac:dyDescent="0.3">
      <c r="A20" s="11" t="s">
        <v>23</v>
      </c>
      <c r="B20" s="12"/>
      <c r="C20" s="13"/>
      <c r="D20" s="13"/>
      <c r="E20" s="35">
        <v>0</v>
      </c>
    </row>
    <row r="21" spans="1:5" ht="15.75" thickTop="1" x14ac:dyDescent="0.25">
      <c r="A21" s="19" t="s">
        <v>24</v>
      </c>
      <c r="B21" s="20">
        <v>308094940657.79999</v>
      </c>
      <c r="C21" s="21">
        <v>200000000000</v>
      </c>
      <c r="D21" s="22">
        <v>36470734800</v>
      </c>
      <c r="E21" s="23">
        <v>0</v>
      </c>
    </row>
    <row r="22" spans="1:5" x14ac:dyDescent="0.25">
      <c r="A22" s="24" t="s">
        <v>25</v>
      </c>
      <c r="B22" s="25">
        <v>263385462039.55115</v>
      </c>
      <c r="C22" s="26">
        <v>221465587044.53442</v>
      </c>
      <c r="D22" s="27">
        <v>21216329204.761906</v>
      </c>
      <c r="E22" s="28">
        <v>0</v>
      </c>
    </row>
    <row r="23" spans="1:5" x14ac:dyDescent="0.25">
      <c r="A23" s="2"/>
      <c r="B23" s="29"/>
      <c r="C23" s="29"/>
      <c r="D23" s="29"/>
      <c r="E23" s="29"/>
    </row>
    <row r="24" spans="1:5" x14ac:dyDescent="0.25">
      <c r="A24" s="3" t="s">
        <v>26</v>
      </c>
      <c r="B24" s="93" t="s">
        <v>4</v>
      </c>
      <c r="C24" s="94"/>
      <c r="D24" s="94"/>
      <c r="E24" s="95"/>
    </row>
    <row r="25" spans="1:5" x14ac:dyDescent="0.25">
      <c r="A25" s="4" t="s">
        <v>5</v>
      </c>
      <c r="B25" s="5" t="s">
        <v>6</v>
      </c>
      <c r="C25" s="5" t="s">
        <v>7</v>
      </c>
      <c r="D25" s="5" t="s">
        <v>8</v>
      </c>
      <c r="E25" s="6" t="s">
        <v>9</v>
      </c>
    </row>
    <row r="26" spans="1:5" x14ac:dyDescent="0.25">
      <c r="A26" s="7" t="s">
        <v>27</v>
      </c>
      <c r="B26" s="8">
        <v>440600</v>
      </c>
      <c r="C26" s="9">
        <v>6000</v>
      </c>
      <c r="D26" s="9">
        <v>12420061.6193112</v>
      </c>
      <c r="E26" s="10">
        <v>173188.55549999999</v>
      </c>
    </row>
    <row r="27" spans="1:5" x14ac:dyDescent="0.25">
      <c r="A27" s="30" t="s">
        <v>28</v>
      </c>
      <c r="B27" s="31">
        <v>2532000</v>
      </c>
      <c r="C27" s="32"/>
      <c r="D27" s="32"/>
      <c r="E27" s="33">
        <v>789280.39199999999</v>
      </c>
    </row>
    <row r="28" spans="1:5" x14ac:dyDescent="0.25">
      <c r="A28" s="2"/>
      <c r="B28" s="29"/>
      <c r="C28" s="29"/>
      <c r="D28" s="29"/>
      <c r="E28" s="29"/>
    </row>
    <row r="29" spans="1:5" x14ac:dyDescent="0.25">
      <c r="A29" s="3" t="s">
        <v>29</v>
      </c>
      <c r="B29" s="93" t="s">
        <v>4</v>
      </c>
      <c r="C29" s="94"/>
      <c r="D29" s="94"/>
      <c r="E29" s="95"/>
    </row>
    <row r="30" spans="1:5" x14ac:dyDescent="0.25">
      <c r="A30" s="4" t="s">
        <v>5</v>
      </c>
      <c r="B30" s="5" t="s">
        <v>6</v>
      </c>
      <c r="C30" s="5" t="s">
        <v>7</v>
      </c>
      <c r="D30" s="5" t="s">
        <v>8</v>
      </c>
      <c r="E30" s="6" t="s">
        <v>9</v>
      </c>
    </row>
    <row r="31" spans="1:5" x14ac:dyDescent="0.25">
      <c r="A31" s="7" t="s">
        <v>30</v>
      </c>
      <c r="B31" s="8"/>
      <c r="C31" s="9"/>
      <c r="D31" s="9"/>
      <c r="E31" s="10"/>
    </row>
    <row r="32" spans="1:5" x14ac:dyDescent="0.25">
      <c r="A32" s="11" t="s">
        <v>31</v>
      </c>
      <c r="B32" s="12"/>
      <c r="C32" s="13"/>
      <c r="D32" s="13"/>
      <c r="E32" s="14">
        <v>0</v>
      </c>
    </row>
    <row r="33" spans="1:5" x14ac:dyDescent="0.25">
      <c r="A33" s="15" t="s">
        <v>32</v>
      </c>
      <c r="B33" s="16"/>
      <c r="C33" s="17"/>
      <c r="D33" s="17"/>
      <c r="E33" s="18">
        <v>14296.328</v>
      </c>
    </row>
    <row r="34" spans="1:5" x14ac:dyDescent="0.25">
      <c r="A34" s="11" t="s">
        <v>33</v>
      </c>
      <c r="B34" s="12"/>
      <c r="C34" s="13"/>
      <c r="D34" s="13"/>
      <c r="E34" s="14">
        <v>0</v>
      </c>
    </row>
    <row r="35" spans="1:5" x14ac:dyDescent="0.25">
      <c r="A35" s="15" t="s">
        <v>34</v>
      </c>
      <c r="B35" s="16"/>
      <c r="C35" s="17"/>
      <c r="D35" s="17"/>
      <c r="E35" s="18">
        <v>0</v>
      </c>
    </row>
    <row r="36" spans="1:5" x14ac:dyDescent="0.25">
      <c r="A36" s="11" t="s">
        <v>35</v>
      </c>
      <c r="B36" s="12"/>
      <c r="C36" s="13"/>
      <c r="D36" s="13"/>
      <c r="E36" s="14">
        <v>36585.485999999997</v>
      </c>
    </row>
    <row r="37" spans="1:5" x14ac:dyDescent="0.25">
      <c r="A37" s="15" t="s">
        <v>36</v>
      </c>
      <c r="B37" s="16">
        <v>0</v>
      </c>
      <c r="C37" s="17"/>
      <c r="D37" s="17"/>
      <c r="E37" s="18">
        <v>83916.04</v>
      </c>
    </row>
    <row r="38" spans="1:5" x14ac:dyDescent="0.25">
      <c r="A38" s="11" t="s">
        <v>37</v>
      </c>
      <c r="B38" s="12"/>
      <c r="C38" s="13"/>
      <c r="D38" s="13"/>
      <c r="E38" s="14">
        <v>7243.3440000000001</v>
      </c>
    </row>
    <row r="39" spans="1:5" x14ac:dyDescent="0.25">
      <c r="A39" s="15" t="s">
        <v>38</v>
      </c>
      <c r="B39" s="16"/>
      <c r="C39" s="17"/>
      <c r="D39" s="17"/>
      <c r="E39" s="18">
        <v>0</v>
      </c>
    </row>
    <row r="40" spans="1:5" x14ac:dyDescent="0.25">
      <c r="A40" s="11" t="s">
        <v>39</v>
      </c>
      <c r="B40" s="12"/>
      <c r="C40" s="13"/>
      <c r="D40" s="13"/>
      <c r="E40" s="14">
        <v>0</v>
      </c>
    </row>
    <row r="41" spans="1:5" x14ac:dyDescent="0.25">
      <c r="A41" s="15" t="s">
        <v>40</v>
      </c>
      <c r="B41" s="16">
        <v>0</v>
      </c>
      <c r="C41" s="17"/>
      <c r="D41" s="17"/>
      <c r="E41" s="18">
        <v>0</v>
      </c>
    </row>
    <row r="42" spans="1:5" x14ac:dyDescent="0.25">
      <c r="A42" s="11" t="s">
        <v>41</v>
      </c>
      <c r="B42" s="12">
        <v>0</v>
      </c>
      <c r="C42" s="13"/>
      <c r="D42" s="13"/>
      <c r="E42" s="14">
        <v>0</v>
      </c>
    </row>
    <row r="43" spans="1:5" x14ac:dyDescent="0.25">
      <c r="A43" s="15" t="s">
        <v>42</v>
      </c>
      <c r="B43" s="16">
        <v>0</v>
      </c>
      <c r="C43" s="17"/>
      <c r="D43" s="17"/>
      <c r="E43" s="18">
        <v>0</v>
      </c>
    </row>
    <row r="44" spans="1:5" x14ac:dyDescent="0.25">
      <c r="A44" s="11" t="s">
        <v>43</v>
      </c>
      <c r="B44" s="12"/>
      <c r="C44" s="13"/>
      <c r="D44" s="13"/>
      <c r="E44" s="14">
        <v>0</v>
      </c>
    </row>
    <row r="45" spans="1:5" x14ac:dyDescent="0.25">
      <c r="A45" s="15" t="s">
        <v>44</v>
      </c>
      <c r="B45" s="16"/>
      <c r="C45" s="17"/>
      <c r="D45" s="17"/>
      <c r="E45" s="18">
        <v>0</v>
      </c>
    </row>
    <row r="46" spans="1:5" x14ac:dyDescent="0.25">
      <c r="A46" s="11" t="s">
        <v>45</v>
      </c>
      <c r="B46" s="12"/>
      <c r="C46" s="13"/>
      <c r="D46" s="13"/>
      <c r="E46" s="14">
        <v>0</v>
      </c>
    </row>
    <row r="47" spans="1:5" x14ac:dyDescent="0.25">
      <c r="A47" s="15" t="s">
        <v>46</v>
      </c>
      <c r="B47" s="16"/>
      <c r="C47" s="17"/>
      <c r="D47" s="17"/>
      <c r="E47" s="18">
        <v>0</v>
      </c>
    </row>
    <row r="48" spans="1:5" x14ac:dyDescent="0.25">
      <c r="A48" s="11" t="s">
        <v>47</v>
      </c>
      <c r="B48" s="12">
        <v>0</v>
      </c>
      <c r="C48" s="13">
        <v>44000</v>
      </c>
      <c r="D48" s="13"/>
      <c r="E48" s="14"/>
    </row>
    <row r="49" spans="1:5" x14ac:dyDescent="0.25">
      <c r="A49" s="15" t="s">
        <v>48</v>
      </c>
      <c r="B49" s="16"/>
      <c r="C49" s="17"/>
      <c r="D49" s="17"/>
      <c r="E49" s="18"/>
    </row>
    <row r="50" spans="1:5" x14ac:dyDescent="0.25">
      <c r="A50" s="11" t="s">
        <v>49</v>
      </c>
      <c r="B50" s="12"/>
      <c r="C50" s="13"/>
      <c r="D50" s="13">
        <v>725816.18825298699</v>
      </c>
      <c r="E50" s="14">
        <v>0</v>
      </c>
    </row>
    <row r="51" spans="1:5" x14ac:dyDescent="0.25">
      <c r="A51" s="15" t="s">
        <v>50</v>
      </c>
      <c r="B51" s="16">
        <v>0</v>
      </c>
      <c r="C51" s="17"/>
      <c r="D51" s="17"/>
      <c r="E51" s="18">
        <v>0</v>
      </c>
    </row>
    <row r="52" spans="1:5" x14ac:dyDescent="0.25">
      <c r="A52" s="11" t="s">
        <v>51</v>
      </c>
      <c r="B52" s="12"/>
      <c r="C52" s="13"/>
      <c r="D52" s="13"/>
      <c r="E52" s="14"/>
    </row>
    <row r="53" spans="1:5" x14ac:dyDescent="0.25">
      <c r="A53" s="15" t="s">
        <v>52</v>
      </c>
      <c r="B53" s="16">
        <v>0</v>
      </c>
      <c r="C53" s="17"/>
      <c r="D53" s="17"/>
      <c r="E53" s="18">
        <v>0</v>
      </c>
    </row>
    <row r="54" spans="1:5" x14ac:dyDescent="0.25">
      <c r="A54" s="11" t="s">
        <v>53</v>
      </c>
      <c r="B54" s="12">
        <v>0</v>
      </c>
      <c r="C54" s="13"/>
      <c r="D54" s="13">
        <v>52839.1499999999</v>
      </c>
      <c r="E54" s="14">
        <v>0</v>
      </c>
    </row>
    <row r="55" spans="1:5" x14ac:dyDescent="0.25">
      <c r="A55" s="15" t="s">
        <v>54</v>
      </c>
      <c r="B55" s="16"/>
      <c r="C55" s="17"/>
      <c r="D55" s="17">
        <v>101929.171336463</v>
      </c>
      <c r="E55" s="18"/>
    </row>
    <row r="56" spans="1:5" x14ac:dyDescent="0.25">
      <c r="A56" s="11" t="s">
        <v>55</v>
      </c>
      <c r="B56" s="12"/>
      <c r="C56" s="13"/>
      <c r="D56" s="13"/>
      <c r="E56" s="14">
        <v>0</v>
      </c>
    </row>
    <row r="57" spans="1:5" x14ac:dyDescent="0.25">
      <c r="A57" s="15" t="s">
        <v>56</v>
      </c>
      <c r="B57" s="16"/>
      <c r="C57" s="17"/>
      <c r="D57" s="17"/>
      <c r="E57" s="18">
        <v>0</v>
      </c>
    </row>
    <row r="58" spans="1:5" ht="15.75" thickBot="1" x14ac:dyDescent="0.3">
      <c r="A58" s="11" t="s">
        <v>57</v>
      </c>
      <c r="B58" s="12"/>
      <c r="C58" s="13"/>
      <c r="D58" s="13"/>
      <c r="E58" s="14"/>
    </row>
    <row r="59" spans="1:5" ht="15.75" thickTop="1" x14ac:dyDescent="0.25">
      <c r="A59" s="19" t="s">
        <v>58</v>
      </c>
      <c r="B59" s="20">
        <v>0</v>
      </c>
      <c r="C59" s="22">
        <v>44000</v>
      </c>
      <c r="D59" s="22">
        <v>880584.50958944985</v>
      </c>
      <c r="E59" s="23">
        <v>142041.198</v>
      </c>
    </row>
    <row r="61" spans="1:5" ht="14.45" customHeight="1" x14ac:dyDescent="0.25">
      <c r="A61" s="56" t="s">
        <v>91</v>
      </c>
      <c r="B61" s="85" t="s">
        <v>4</v>
      </c>
      <c r="C61" s="86"/>
      <c r="D61" s="86"/>
      <c r="E61" s="87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92</v>
      </c>
      <c r="B63" s="57"/>
      <c r="C63" s="58">
        <v>52000000000</v>
      </c>
      <c r="D63" s="58">
        <v>41000000000</v>
      </c>
      <c r="E63" s="59"/>
    </row>
    <row r="64" spans="1:5" x14ac:dyDescent="0.25">
      <c r="A64" s="41" t="s">
        <v>93</v>
      </c>
      <c r="B64" s="47"/>
      <c r="C64" s="48">
        <v>5000000000</v>
      </c>
      <c r="D64" s="48">
        <v>49000000000</v>
      </c>
      <c r="E64" s="49"/>
    </row>
    <row r="65" spans="1:5" ht="18" x14ac:dyDescent="0.35">
      <c r="A65" s="74" t="s">
        <v>94</v>
      </c>
      <c r="B65" s="75"/>
      <c r="C65" s="76">
        <v>1900000000</v>
      </c>
      <c r="D65" s="76"/>
      <c r="E65" s="77"/>
    </row>
    <row r="66" spans="1:5" x14ac:dyDescent="0.25">
      <c r="A66" s="60"/>
      <c r="B66" s="78"/>
      <c r="C66" s="78"/>
      <c r="D66" s="78"/>
      <c r="E66" s="78"/>
    </row>
    <row r="67" spans="1:5" ht="30" customHeight="1" x14ac:dyDescent="0.25">
      <c r="A67" s="79" t="s">
        <v>59</v>
      </c>
      <c r="B67" s="79"/>
      <c r="C67" s="79"/>
      <c r="D67" s="79"/>
      <c r="E67" s="79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Zeros="0" workbookViewId="0">
      <selection sqref="A1:E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80" t="s">
        <v>0</v>
      </c>
      <c r="B1" s="81"/>
      <c r="C1" s="81"/>
      <c r="D1" s="81"/>
      <c r="E1" s="81"/>
    </row>
    <row r="2" spans="1:5" ht="18.75" x14ac:dyDescent="0.3">
      <c r="A2" s="80" t="s">
        <v>1</v>
      </c>
      <c r="B2" s="82"/>
      <c r="C2" s="82"/>
      <c r="D2" s="82"/>
      <c r="E2" s="82"/>
    </row>
    <row r="3" spans="1:5" x14ac:dyDescent="0.25">
      <c r="A3" s="62" t="s">
        <v>2</v>
      </c>
      <c r="B3" s="83" t="s">
        <v>86</v>
      </c>
      <c r="C3" s="84"/>
      <c r="D3" s="84"/>
      <c r="E3" s="84"/>
    </row>
    <row r="5" spans="1:5" x14ac:dyDescent="0.25">
      <c r="A5" s="56" t="s">
        <v>3</v>
      </c>
      <c r="B5" s="85" t="s">
        <v>4</v>
      </c>
      <c r="C5" s="86"/>
      <c r="D5" s="86"/>
      <c r="E5" s="87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8878934859.8999996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14716004848.700001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74456066979.800003</v>
      </c>
      <c r="C14" s="48"/>
      <c r="D14" s="48">
        <v>2965404000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105733641863.89999</v>
      </c>
      <c r="C16" s="48"/>
      <c r="D16" s="48">
        <v>11263702800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21529742400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34">
        <v>0</v>
      </c>
    </row>
    <row r="21" spans="1:5" ht="15.75" thickTop="1" x14ac:dyDescent="0.25">
      <c r="A21" s="43" t="s">
        <v>24</v>
      </c>
      <c r="B21" s="53">
        <v>203784648552.29999</v>
      </c>
      <c r="C21" s="72">
        <v>200000000000</v>
      </c>
      <c r="D21" s="54">
        <v>35758849200</v>
      </c>
      <c r="E21" s="55">
        <v>0</v>
      </c>
    </row>
    <row r="22" spans="1:5" x14ac:dyDescent="0.25">
      <c r="A22" s="42" t="s">
        <v>25</v>
      </c>
      <c r="B22" s="67">
        <v>221968832854.29861</v>
      </c>
      <c r="C22" s="73">
        <v>221465587044.53442</v>
      </c>
      <c r="D22" s="68">
        <v>21376548903.759399</v>
      </c>
      <c r="E22" s="69"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5" t="s">
        <v>4</v>
      </c>
      <c r="C24" s="86"/>
      <c r="D24" s="86"/>
      <c r="E24" s="87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253400</v>
      </c>
      <c r="C26" s="58">
        <v>7300</v>
      </c>
      <c r="D26" s="71">
        <v>9905142.6537002996</v>
      </c>
      <c r="E26" s="59">
        <v>647848.70550000004</v>
      </c>
    </row>
    <row r="27" spans="1:5" x14ac:dyDescent="0.25">
      <c r="A27" s="63" t="s">
        <v>28</v>
      </c>
      <c r="B27" s="64">
        <v>1580200</v>
      </c>
      <c r="C27" s="65"/>
      <c r="D27" s="65"/>
      <c r="E27" s="66">
        <v>318479.33299999998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5" t="s">
        <v>4</v>
      </c>
      <c r="C29" s="86"/>
      <c r="D29" s="86"/>
      <c r="E29" s="87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56496.9715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30574.179467999998</v>
      </c>
    </row>
    <row r="37" spans="1:5" x14ac:dyDescent="0.25">
      <c r="A37" s="40" t="s">
        <v>36</v>
      </c>
      <c r="B37" s="50">
        <v>0</v>
      </c>
      <c r="C37" s="51"/>
      <c r="D37" s="51"/>
      <c r="E37" s="52">
        <v>175611.83851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>
        <v>2800</v>
      </c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/>
      <c r="D50" s="48">
        <v>542478.81480294396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5199.8999999999996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>
        <v>82106.110740173797</v>
      </c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5199.8999999999996</v>
      </c>
      <c r="C59" s="54">
        <v>2800</v>
      </c>
      <c r="D59" s="54">
        <v>624584.9255431178</v>
      </c>
      <c r="E59" s="55">
        <v>262682.98947799997</v>
      </c>
    </row>
    <row r="61" spans="1:5" ht="14.45" customHeight="1" x14ac:dyDescent="0.25">
      <c r="A61" s="56" t="s">
        <v>91</v>
      </c>
      <c r="B61" s="85" t="s">
        <v>4</v>
      </c>
      <c r="C61" s="86"/>
      <c r="D61" s="86"/>
      <c r="E61" s="87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92</v>
      </c>
      <c r="B63" s="57"/>
      <c r="C63" s="58">
        <v>37000000000</v>
      </c>
      <c r="D63" s="58">
        <v>49000000000</v>
      </c>
      <c r="E63" s="59"/>
    </row>
    <row r="64" spans="1:5" x14ac:dyDescent="0.25">
      <c r="A64" s="41" t="s">
        <v>93</v>
      </c>
      <c r="B64" s="47"/>
      <c r="C64" s="48">
        <v>3000000000</v>
      </c>
      <c r="D64" s="48">
        <v>44000000000</v>
      </c>
      <c r="E64" s="49"/>
    </row>
    <row r="65" spans="1:5" ht="18" x14ac:dyDescent="0.35">
      <c r="A65" s="74" t="s">
        <v>94</v>
      </c>
      <c r="B65" s="75"/>
      <c r="C65" s="76">
        <v>2300000000</v>
      </c>
      <c r="D65" s="76"/>
      <c r="E65" s="77"/>
    </row>
    <row r="66" spans="1:5" x14ac:dyDescent="0.25">
      <c r="A66" s="60"/>
      <c r="B66" s="78"/>
      <c r="C66" s="78"/>
      <c r="D66" s="78"/>
      <c r="E66" s="78"/>
    </row>
    <row r="67" spans="1:5" ht="30" customHeight="1" x14ac:dyDescent="0.25">
      <c r="A67" s="79" t="s">
        <v>59</v>
      </c>
      <c r="B67" s="79"/>
      <c r="C67" s="79"/>
      <c r="D67" s="79"/>
      <c r="E67" s="79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Zeros="0" workbookViewId="0">
      <selection sqref="A1:E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80" t="s">
        <v>0</v>
      </c>
      <c r="B1" s="81"/>
      <c r="C1" s="81"/>
      <c r="D1" s="81"/>
      <c r="E1" s="81"/>
    </row>
    <row r="2" spans="1:5" ht="18.75" x14ac:dyDescent="0.3">
      <c r="A2" s="80" t="s">
        <v>1</v>
      </c>
      <c r="B2" s="82"/>
      <c r="C2" s="82"/>
      <c r="D2" s="82"/>
      <c r="E2" s="82"/>
    </row>
    <row r="3" spans="1:5" x14ac:dyDescent="0.25">
      <c r="A3" s="62" t="s">
        <v>2</v>
      </c>
      <c r="B3" s="83" t="s">
        <v>87</v>
      </c>
      <c r="C3" s="84"/>
      <c r="D3" s="84"/>
      <c r="E3" s="84"/>
    </row>
    <row r="5" spans="1:5" x14ac:dyDescent="0.25">
      <c r="A5" s="56" t="s">
        <v>3</v>
      </c>
      <c r="B5" s="85" t="s">
        <v>4</v>
      </c>
      <c r="C5" s="86"/>
      <c r="D5" s="86"/>
      <c r="E5" s="87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9235094373.1000004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16104405055.6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79699735566.5</v>
      </c>
      <c r="C14" s="48"/>
      <c r="D14" s="48">
        <v>24328474800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106138036490</v>
      </c>
      <c r="C16" s="48"/>
      <c r="D16" s="48">
        <v>11600528400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13906030800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48">
        <v>0</v>
      </c>
    </row>
    <row r="21" spans="1:5" ht="15.75" thickTop="1" x14ac:dyDescent="0.25">
      <c r="A21" s="43" t="s">
        <v>24</v>
      </c>
      <c r="B21" s="53">
        <v>211177271485.20001</v>
      </c>
      <c r="C21" s="72">
        <v>200000000000</v>
      </c>
      <c r="D21" s="54">
        <v>49835034000</v>
      </c>
      <c r="E21" s="55">
        <v>0</v>
      </c>
    </row>
    <row r="22" spans="1:5" x14ac:dyDescent="0.25">
      <c r="A22" s="42" t="s">
        <v>25</v>
      </c>
      <c r="B22" s="67">
        <v>236248104409.8941</v>
      </c>
      <c r="C22" s="73">
        <v>221465587044.53442</v>
      </c>
      <c r="D22" s="68">
        <v>18893999963.709274</v>
      </c>
      <c r="E22" s="69"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5" t="s">
        <v>4</v>
      </c>
      <c r="C24" s="86"/>
      <c r="D24" s="86"/>
      <c r="E24" s="87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249600</v>
      </c>
      <c r="C26" s="58"/>
      <c r="D26" s="71">
        <v>17007575.856888499</v>
      </c>
      <c r="E26" s="59">
        <v>197207.60200000001</v>
      </c>
    </row>
    <row r="27" spans="1:5" x14ac:dyDescent="0.25">
      <c r="A27" s="63" t="s">
        <v>28</v>
      </c>
      <c r="B27" s="64">
        <v>2079200</v>
      </c>
      <c r="C27" s="65"/>
      <c r="D27" s="65"/>
      <c r="E27" s="66">
        <v>542450.65599999996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5" t="s">
        <v>4</v>
      </c>
      <c r="C29" s="86"/>
      <c r="D29" s="86"/>
      <c r="E29" s="87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37373.599999999999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26188.799999999999</v>
      </c>
    </row>
    <row r="37" spans="1:5" x14ac:dyDescent="0.25">
      <c r="A37" s="40" t="s">
        <v>36</v>
      </c>
      <c r="B37" s="50">
        <v>0</v>
      </c>
      <c r="C37" s="51"/>
      <c r="D37" s="51">
        <v>85616.137299887603</v>
      </c>
      <c r="E37" s="52">
        <v>100617.52527500001</v>
      </c>
    </row>
    <row r="38" spans="1:5" x14ac:dyDescent="0.25">
      <c r="A38" s="41" t="s">
        <v>37</v>
      </c>
      <c r="B38" s="47"/>
      <c r="C38" s="48"/>
      <c r="D38" s="48"/>
      <c r="E38" s="49">
        <v>7638.4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>
        <v>2000</v>
      </c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/>
      <c r="D50" s="48">
        <v>682714.71847541095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7992.9920000000002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>
        <v>63234.437571039904</v>
      </c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2000</v>
      </c>
      <c r="D59" s="54">
        <v>831565.29334633844</v>
      </c>
      <c r="E59" s="55">
        <v>179811.31727499998</v>
      </c>
    </row>
    <row r="61" spans="1:5" ht="14.45" customHeight="1" x14ac:dyDescent="0.25">
      <c r="A61" s="56" t="s">
        <v>91</v>
      </c>
      <c r="B61" s="85" t="s">
        <v>4</v>
      </c>
      <c r="C61" s="86"/>
      <c r="D61" s="86"/>
      <c r="E61" s="87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92</v>
      </c>
      <c r="B63" s="57"/>
      <c r="C63" s="58">
        <v>35000000000</v>
      </c>
      <c r="D63" s="58">
        <v>41000000000</v>
      </c>
      <c r="E63" s="59"/>
    </row>
    <row r="64" spans="1:5" x14ac:dyDescent="0.25">
      <c r="A64" s="41" t="s">
        <v>93</v>
      </c>
      <c r="B64" s="47"/>
      <c r="C64" s="48">
        <v>2400000000</v>
      </c>
      <c r="D64" s="48">
        <v>44000000000</v>
      </c>
      <c r="E64" s="49"/>
    </row>
    <row r="65" spans="1:5" ht="18" x14ac:dyDescent="0.35">
      <c r="A65" s="74" t="s">
        <v>94</v>
      </c>
      <c r="B65" s="75"/>
      <c r="C65" s="76">
        <v>2100000000</v>
      </c>
      <c r="D65" s="76"/>
      <c r="E65" s="77"/>
    </row>
    <row r="66" spans="1:5" x14ac:dyDescent="0.25">
      <c r="A66" s="60"/>
      <c r="B66" s="78"/>
      <c r="C66" s="78"/>
      <c r="D66" s="78"/>
      <c r="E66" s="78"/>
    </row>
    <row r="67" spans="1:5" ht="30" customHeight="1" x14ac:dyDescent="0.25">
      <c r="A67" s="79" t="s">
        <v>59</v>
      </c>
      <c r="B67" s="79"/>
      <c r="C67" s="79"/>
      <c r="D67" s="79"/>
      <c r="E67" s="79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Zeros="0" workbookViewId="0">
      <selection sqref="A1:E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80" t="s">
        <v>0</v>
      </c>
      <c r="B1" s="81"/>
      <c r="C1" s="81"/>
      <c r="D1" s="81"/>
      <c r="E1" s="81"/>
    </row>
    <row r="2" spans="1:5" ht="18.75" x14ac:dyDescent="0.3">
      <c r="A2" s="80" t="s">
        <v>1</v>
      </c>
      <c r="B2" s="82"/>
      <c r="C2" s="82"/>
      <c r="D2" s="82"/>
      <c r="E2" s="82"/>
    </row>
    <row r="3" spans="1:5" x14ac:dyDescent="0.25">
      <c r="A3" s="62" t="s">
        <v>2</v>
      </c>
      <c r="B3" s="83" t="s">
        <v>88</v>
      </c>
      <c r="C3" s="84"/>
      <c r="D3" s="84"/>
      <c r="E3" s="84"/>
    </row>
    <row r="5" spans="1:5" x14ac:dyDescent="0.25">
      <c r="A5" s="56" t="s">
        <v>3</v>
      </c>
      <c r="B5" s="85" t="s">
        <v>4</v>
      </c>
      <c r="C5" s="86"/>
      <c r="D5" s="86"/>
      <c r="E5" s="87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11157244495.9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19970758530.799999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97858802470.300003</v>
      </c>
      <c r="C14" s="48"/>
      <c r="D14" s="48"/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130151972503.7</v>
      </c>
      <c r="C16" s="48"/>
      <c r="D16" s="48"/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/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48">
        <v>0</v>
      </c>
    </row>
    <row r="21" spans="1:5" ht="15.75" thickTop="1" x14ac:dyDescent="0.25">
      <c r="A21" s="43" t="s">
        <v>24</v>
      </c>
      <c r="B21" s="53">
        <v>259138778000.70001</v>
      </c>
      <c r="C21" s="72">
        <v>200000000000</v>
      </c>
      <c r="D21" s="54">
        <v>0</v>
      </c>
      <c r="E21" s="55">
        <v>0</v>
      </c>
    </row>
    <row r="22" spans="1:5" x14ac:dyDescent="0.25">
      <c r="A22" s="42" t="s">
        <v>25</v>
      </c>
      <c r="B22" s="67">
        <v>291788505203.82617</v>
      </c>
      <c r="C22" s="73">
        <v>221465587044.53442</v>
      </c>
      <c r="D22" s="68">
        <v>0</v>
      </c>
      <c r="E22" s="69"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5" t="s">
        <v>4</v>
      </c>
      <c r="C24" s="86"/>
      <c r="D24" s="86"/>
      <c r="E24" s="87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107800</v>
      </c>
      <c r="C26" s="58"/>
      <c r="D26" s="71">
        <v>2594009.54279328</v>
      </c>
      <c r="E26" s="59">
        <v>124097.603</v>
      </c>
    </row>
    <row r="27" spans="1:5" x14ac:dyDescent="0.25">
      <c r="A27" s="63" t="s">
        <v>28</v>
      </c>
      <c r="B27" s="64">
        <v>766400</v>
      </c>
      <c r="C27" s="65"/>
      <c r="D27" s="65"/>
      <c r="E27" s="66">
        <v>682527.65500000003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5" t="s">
        <v>4</v>
      </c>
      <c r="C29" s="86"/>
      <c r="D29" s="86"/>
      <c r="E29" s="87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>
        <v>5800</v>
      </c>
      <c r="D33" s="51"/>
      <c r="E33" s="52">
        <v>0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0</v>
      </c>
    </row>
    <row r="37" spans="1:5" x14ac:dyDescent="0.25">
      <c r="A37" s="40" t="s">
        <v>36</v>
      </c>
      <c r="B37" s="50">
        <v>0</v>
      </c>
      <c r="C37" s="51"/>
      <c r="D37" s="51"/>
      <c r="E37" s="52">
        <v>28154.898825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>
        <v>2400</v>
      </c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/>
      <c r="D50" s="48"/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1000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/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1000</v>
      </c>
      <c r="C59" s="54">
        <v>8200</v>
      </c>
      <c r="D59" s="54">
        <v>0</v>
      </c>
      <c r="E59" s="55">
        <v>28154.898825</v>
      </c>
    </row>
    <row r="61" spans="1:5" ht="14.45" customHeight="1" x14ac:dyDescent="0.25">
      <c r="A61" s="56" t="s">
        <v>91</v>
      </c>
      <c r="B61" s="85" t="s">
        <v>4</v>
      </c>
      <c r="C61" s="86"/>
      <c r="D61" s="86"/>
      <c r="E61" s="87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92</v>
      </c>
      <c r="B63" s="57"/>
      <c r="C63" s="58">
        <v>49000000000</v>
      </c>
      <c r="D63" s="58">
        <v>17000000000</v>
      </c>
      <c r="E63" s="59"/>
    </row>
    <row r="64" spans="1:5" x14ac:dyDescent="0.25">
      <c r="A64" s="41" t="s">
        <v>93</v>
      </c>
      <c r="B64" s="47"/>
      <c r="C64" s="48">
        <v>7500000000</v>
      </c>
      <c r="D64" s="48">
        <v>1600000000</v>
      </c>
      <c r="E64" s="49"/>
    </row>
    <row r="65" spans="1:5" ht="18" x14ac:dyDescent="0.35">
      <c r="A65" s="74" t="s">
        <v>94</v>
      </c>
      <c r="B65" s="75"/>
      <c r="C65" s="76">
        <v>1200000000</v>
      </c>
      <c r="D65" s="76"/>
      <c r="E65" s="77"/>
    </row>
    <row r="66" spans="1:5" x14ac:dyDescent="0.25">
      <c r="A66" s="60"/>
      <c r="B66" s="78"/>
      <c r="C66" s="78"/>
      <c r="D66" s="78"/>
      <c r="E66" s="78"/>
    </row>
    <row r="67" spans="1:5" ht="30" customHeight="1" x14ac:dyDescent="0.25">
      <c r="A67" s="79" t="s">
        <v>59</v>
      </c>
      <c r="B67" s="79"/>
      <c r="C67" s="79"/>
      <c r="D67" s="79"/>
      <c r="E67" s="79"/>
    </row>
  </sheetData>
  <mergeCells count="8">
    <mergeCell ref="A67:E67"/>
    <mergeCell ref="A1:E1"/>
    <mergeCell ref="B5:E5"/>
    <mergeCell ref="B24:E24"/>
    <mergeCell ref="A2:E2"/>
    <mergeCell ref="B29:E29"/>
    <mergeCell ref="B3:E3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Zeros="0" workbookViewId="0">
      <selection sqref="A1:E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80" t="s">
        <v>0</v>
      </c>
      <c r="B1" s="81"/>
      <c r="C1" s="81"/>
      <c r="D1" s="81"/>
      <c r="E1" s="81"/>
    </row>
    <row r="2" spans="1:5" ht="18.75" x14ac:dyDescent="0.3">
      <c r="A2" s="80" t="s">
        <v>1</v>
      </c>
      <c r="B2" s="82"/>
      <c r="C2" s="82"/>
      <c r="D2" s="82"/>
      <c r="E2" s="82"/>
    </row>
    <row r="3" spans="1:5" x14ac:dyDescent="0.25">
      <c r="A3" s="62" t="s">
        <v>2</v>
      </c>
      <c r="B3" s="83" t="s">
        <v>89</v>
      </c>
      <c r="C3" s="84"/>
      <c r="D3" s="84"/>
      <c r="E3" s="84"/>
    </row>
    <row r="5" spans="1:5" x14ac:dyDescent="0.25">
      <c r="A5" s="56" t="s">
        <v>3</v>
      </c>
      <c r="B5" s="85" t="s">
        <v>4</v>
      </c>
      <c r="C5" s="86"/>
      <c r="D5" s="86"/>
      <c r="E5" s="87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>
        <v>18369120000</v>
      </c>
      <c r="E8" s="49">
        <v>0</v>
      </c>
    </row>
    <row r="9" spans="1:5" x14ac:dyDescent="0.25">
      <c r="A9" s="40" t="s">
        <v>12</v>
      </c>
      <c r="B9" s="50">
        <v>9580631415.8999996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16970817279.6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80763968989.899994</v>
      </c>
      <c r="C14" s="48"/>
      <c r="D14" s="48">
        <v>2888989200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111482871243.5</v>
      </c>
      <c r="C16" s="48"/>
      <c r="D16" s="48">
        <v>15087531600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13773508800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34">
        <v>0</v>
      </c>
    </row>
    <row r="21" spans="1:5" ht="15.75" thickTop="1" x14ac:dyDescent="0.25">
      <c r="A21" s="43" t="s">
        <v>24</v>
      </c>
      <c r="B21" s="53">
        <v>218798288928.89999</v>
      </c>
      <c r="C21" s="72">
        <v>200000000000</v>
      </c>
      <c r="D21" s="54">
        <v>50119149600</v>
      </c>
      <c r="E21" s="55">
        <v>0</v>
      </c>
    </row>
    <row r="22" spans="1:5" x14ac:dyDescent="0.25">
      <c r="A22" s="42" t="s">
        <v>25</v>
      </c>
      <c r="B22" s="67">
        <v>248336465472.47119</v>
      </c>
      <c r="C22" s="73">
        <v>221465587044.53442</v>
      </c>
      <c r="D22" s="68">
        <v>19694756303.9599</v>
      </c>
      <c r="E22" s="69"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5" t="s">
        <v>4</v>
      </c>
      <c r="C24" s="86"/>
      <c r="D24" s="86"/>
      <c r="E24" s="87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109800</v>
      </c>
      <c r="C26" s="58"/>
      <c r="D26" s="71">
        <v>3377900.1275173398</v>
      </c>
      <c r="E26" s="59">
        <v>42841.5</v>
      </c>
    </row>
    <row r="27" spans="1:5" x14ac:dyDescent="0.25">
      <c r="A27" s="63" t="s">
        <v>28</v>
      </c>
      <c r="B27" s="64">
        <v>897000</v>
      </c>
      <c r="C27" s="65"/>
      <c r="D27" s="65"/>
      <c r="E27" s="66">
        <v>484142.04800000001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5" t="s">
        <v>4</v>
      </c>
      <c r="C29" s="86"/>
      <c r="D29" s="86"/>
      <c r="E29" s="87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0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0</v>
      </c>
    </row>
    <row r="37" spans="1:5" x14ac:dyDescent="0.25">
      <c r="A37" s="40" t="s">
        <v>36</v>
      </c>
      <c r="B37" s="50">
        <v>0</v>
      </c>
      <c r="C37" s="51"/>
      <c r="D37" s="51"/>
      <c r="E37" s="52">
        <v>16174.106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/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/>
      <c r="D50" s="48">
        <v>240511.41359663801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4800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/>
      <c r="E55" s="52"/>
    </row>
    <row r="56" spans="1:5" x14ac:dyDescent="0.25">
      <c r="A56" s="41" t="s">
        <v>55</v>
      </c>
      <c r="B56" s="47"/>
      <c r="C56" s="48">
        <v>3000</v>
      </c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4800</v>
      </c>
      <c r="C59" s="54">
        <v>3000</v>
      </c>
      <c r="D59" s="54">
        <v>240511.41359663801</v>
      </c>
      <c r="E59" s="55">
        <v>16174.106</v>
      </c>
    </row>
    <row r="61" spans="1:5" ht="14.45" customHeight="1" x14ac:dyDescent="0.25">
      <c r="A61" s="56" t="s">
        <v>91</v>
      </c>
      <c r="B61" s="85" t="s">
        <v>4</v>
      </c>
      <c r="C61" s="86"/>
      <c r="D61" s="86"/>
      <c r="E61" s="87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92</v>
      </c>
      <c r="B63" s="57"/>
      <c r="C63" s="58">
        <v>310000000000</v>
      </c>
      <c r="D63" s="58">
        <v>38000000000</v>
      </c>
      <c r="E63" s="59"/>
    </row>
    <row r="64" spans="1:5" x14ac:dyDescent="0.25">
      <c r="A64" s="41" t="s">
        <v>93</v>
      </c>
      <c r="B64" s="47"/>
      <c r="C64" s="48">
        <v>4000000000</v>
      </c>
      <c r="D64" s="48">
        <v>29000000000</v>
      </c>
      <c r="E64" s="49"/>
    </row>
    <row r="65" spans="1:5" ht="18" x14ac:dyDescent="0.35">
      <c r="A65" s="74" t="s">
        <v>94</v>
      </c>
      <c r="B65" s="75"/>
      <c r="C65" s="76">
        <v>630000000</v>
      </c>
      <c r="D65" s="76"/>
      <c r="E65" s="77"/>
    </row>
    <row r="66" spans="1:5" x14ac:dyDescent="0.25">
      <c r="A66" s="60"/>
      <c r="B66" s="78"/>
      <c r="C66" s="78"/>
      <c r="D66" s="78"/>
      <c r="E66" s="78"/>
    </row>
    <row r="67" spans="1:5" ht="30" customHeight="1" x14ac:dyDescent="0.25">
      <c r="A67" s="79" t="s">
        <v>59</v>
      </c>
      <c r="B67" s="79"/>
      <c r="C67" s="79"/>
      <c r="D67" s="79"/>
      <c r="E67" s="79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Zeros="0" workbookViewId="0">
      <selection sqref="A1:E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80" t="s">
        <v>0</v>
      </c>
      <c r="B1" s="81"/>
      <c r="C1" s="81"/>
      <c r="D1" s="81"/>
      <c r="E1" s="81"/>
    </row>
    <row r="2" spans="1:5" ht="18.75" x14ac:dyDescent="0.3">
      <c r="A2" s="80" t="s">
        <v>1</v>
      </c>
      <c r="B2" s="82"/>
      <c r="C2" s="82"/>
      <c r="D2" s="82"/>
      <c r="E2" s="82"/>
    </row>
    <row r="3" spans="1:5" x14ac:dyDescent="0.25">
      <c r="A3" s="62" t="s">
        <v>2</v>
      </c>
      <c r="B3" s="83" t="s">
        <v>90</v>
      </c>
      <c r="C3" s="96"/>
      <c r="D3" s="96"/>
      <c r="E3" s="96"/>
    </row>
    <row r="5" spans="1:5" x14ac:dyDescent="0.25">
      <c r="A5" s="56" t="s">
        <v>3</v>
      </c>
      <c r="B5" s="97" t="s">
        <v>4</v>
      </c>
      <c r="C5" s="85"/>
      <c r="D5" s="85"/>
      <c r="E5" s="98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>
        <v>37931280000</v>
      </c>
      <c r="E8" s="49">
        <v>0</v>
      </c>
    </row>
    <row r="9" spans="1:5" x14ac:dyDescent="0.25">
      <c r="A9" s="40" t="s">
        <v>12</v>
      </c>
      <c r="B9" s="50">
        <v>10121849415.4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17334113023.900002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91516673866.199997</v>
      </c>
      <c r="C14" s="48"/>
      <c r="D14" s="48">
        <v>1541637600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119900867193.60001</v>
      </c>
      <c r="C16" s="48"/>
      <c r="D16" s="48">
        <v>11253428640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15258980400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48">
        <v>0</v>
      </c>
    </row>
    <row r="21" spans="1:5" ht="15.75" thickTop="1" x14ac:dyDescent="0.25">
      <c r="A21" s="43" t="s">
        <v>24</v>
      </c>
      <c r="B21" s="53">
        <v>238873503499.10001</v>
      </c>
      <c r="C21" s="72">
        <v>200000000000</v>
      </c>
      <c r="D21" s="54">
        <v>65985326640</v>
      </c>
      <c r="E21" s="55">
        <v>0</v>
      </c>
    </row>
    <row r="22" spans="1:5" x14ac:dyDescent="0.25">
      <c r="A22" s="42" t="s">
        <v>25</v>
      </c>
      <c r="B22" s="67">
        <v>258654120670.40283</v>
      </c>
      <c r="C22" s="73">
        <v>221465587044.53442</v>
      </c>
      <c r="D22" s="68">
        <v>18763227957.493736</v>
      </c>
      <c r="E22" s="69"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97" t="s">
        <v>4</v>
      </c>
      <c r="C24" s="85"/>
      <c r="D24" s="85"/>
      <c r="E24" s="98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165440</v>
      </c>
      <c r="C26" s="58"/>
      <c r="D26" s="71">
        <v>4141754.4478891799</v>
      </c>
      <c r="E26" s="59">
        <v>120989.726</v>
      </c>
    </row>
    <row r="27" spans="1:5" x14ac:dyDescent="0.25">
      <c r="A27" s="63" t="s">
        <v>28</v>
      </c>
      <c r="B27" s="64">
        <v>1407600</v>
      </c>
      <c r="C27" s="65"/>
      <c r="D27" s="65"/>
      <c r="E27" s="66">
        <v>468255.853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97" t="s">
        <v>4</v>
      </c>
      <c r="C29" s="85"/>
      <c r="D29" s="85"/>
      <c r="E29" s="98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14263.716584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>
        <v>2000</v>
      </c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20741.669000000002</v>
      </c>
    </row>
    <row r="37" spans="1:5" x14ac:dyDescent="0.25">
      <c r="A37" s="40" t="s">
        <v>36</v>
      </c>
      <c r="B37" s="50">
        <v>0</v>
      </c>
      <c r="C37" s="51"/>
      <c r="D37" s="51"/>
      <c r="E37" s="52">
        <v>82651.244000000006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3934.0079999999998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>
        <v>5100</v>
      </c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/>
      <c r="D50" s="48">
        <v>213437.91541279401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4400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/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>
        <v>14000</v>
      </c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4400</v>
      </c>
      <c r="C59" s="54">
        <v>21100</v>
      </c>
      <c r="D59" s="54">
        <v>213437.91541279401</v>
      </c>
      <c r="E59" s="55">
        <v>121590.63758400001</v>
      </c>
    </row>
    <row r="61" spans="1:5" ht="14.45" customHeight="1" x14ac:dyDescent="0.25">
      <c r="A61" s="56" t="s">
        <v>91</v>
      </c>
      <c r="B61" s="85" t="s">
        <v>4</v>
      </c>
      <c r="C61" s="86"/>
      <c r="D61" s="86"/>
      <c r="E61" s="87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92</v>
      </c>
      <c r="B63" s="57"/>
      <c r="C63" s="58">
        <v>45000000000</v>
      </c>
      <c r="D63" s="58">
        <v>48000000000</v>
      </c>
      <c r="E63" s="59"/>
    </row>
    <row r="64" spans="1:5" x14ac:dyDescent="0.25">
      <c r="A64" s="41" t="s">
        <v>93</v>
      </c>
      <c r="B64" s="47"/>
      <c r="C64" s="48">
        <v>4700000000</v>
      </c>
      <c r="D64" s="48">
        <v>48000000000</v>
      </c>
      <c r="E64" s="49"/>
    </row>
    <row r="65" spans="1:5" ht="18" x14ac:dyDescent="0.35">
      <c r="A65" s="74" t="s">
        <v>94</v>
      </c>
      <c r="B65" s="75"/>
      <c r="C65" s="76">
        <v>1600000000</v>
      </c>
      <c r="D65" s="76"/>
      <c r="E65" s="77"/>
    </row>
    <row r="66" spans="1:5" x14ac:dyDescent="0.25">
      <c r="A66" s="60"/>
      <c r="B66" s="78"/>
      <c r="C66" s="78"/>
      <c r="D66" s="78"/>
      <c r="E66" s="78"/>
    </row>
    <row r="67" spans="1:5" ht="30" customHeight="1" x14ac:dyDescent="0.25">
      <c r="A67" s="79" t="s">
        <v>59</v>
      </c>
      <c r="B67" s="79"/>
      <c r="C67" s="79"/>
      <c r="D67" s="79"/>
      <c r="E67" s="79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showZeros="0" zoomScaleNormal="100" workbookViewId="0">
      <selection sqref="A1:E1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80" t="s">
        <v>0</v>
      </c>
      <c r="B1" s="81"/>
      <c r="C1" s="81"/>
      <c r="D1" s="81"/>
      <c r="E1" s="81"/>
    </row>
    <row r="2" spans="1:5" ht="18" customHeight="1" x14ac:dyDescent="0.3">
      <c r="A2" s="80" t="s">
        <v>1</v>
      </c>
      <c r="B2" s="82"/>
      <c r="C2" s="82"/>
      <c r="D2" s="82"/>
      <c r="E2" s="82"/>
    </row>
    <row r="3" spans="1:5" x14ac:dyDescent="0.25">
      <c r="A3" s="62" t="s">
        <v>2</v>
      </c>
      <c r="B3" s="83" t="s">
        <v>95</v>
      </c>
      <c r="C3" s="96"/>
      <c r="D3" s="96"/>
      <c r="E3" s="96"/>
    </row>
    <row r="5" spans="1:5" x14ac:dyDescent="0.25">
      <c r="A5" s="56" t="s">
        <v>3</v>
      </c>
      <c r="B5" s="97" t="s">
        <v>4</v>
      </c>
      <c r="C5" s="85"/>
      <c r="D5" s="85"/>
      <c r="E5" s="98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>
        <v>56300400000</v>
      </c>
      <c r="E8" s="49">
        <v>0</v>
      </c>
    </row>
    <row r="9" spans="1:5" x14ac:dyDescent="0.25">
      <c r="A9" s="40" t="s">
        <v>12</v>
      </c>
      <c r="B9" s="50">
        <v>108742117247.7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187289969253.39999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1608443152342.6001</v>
      </c>
      <c r="C14" s="48"/>
      <c r="D14" s="48">
        <v>62242435200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1253218633195.2</v>
      </c>
      <c r="C16" s="48"/>
      <c r="D16" s="48">
        <v>128992041840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212343655080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48">
        <v>0</v>
      </c>
    </row>
    <row r="21" spans="1:5" ht="15.75" thickTop="1" x14ac:dyDescent="0.25">
      <c r="A21" s="43" t="s">
        <v>24</v>
      </c>
      <c r="B21" s="53">
        <v>3157693872038.9004</v>
      </c>
      <c r="C21" s="72">
        <v>2400000000000</v>
      </c>
      <c r="D21" s="54">
        <v>459878532120</v>
      </c>
      <c r="E21" s="55">
        <v>0</v>
      </c>
    </row>
    <row r="22" spans="1:5" x14ac:dyDescent="0.25">
      <c r="A22" s="42" t="s">
        <v>25</v>
      </c>
      <c r="B22" s="67">
        <v>2828589934721.7744</v>
      </c>
      <c r="C22" s="73">
        <v>2657587044534.4131</v>
      </c>
      <c r="D22" s="68">
        <v>228160813245.81451</v>
      </c>
      <c r="E22" s="69"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97" t="s">
        <v>4</v>
      </c>
      <c r="C24" s="85"/>
      <c r="D24" s="85"/>
      <c r="E24" s="98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3491240</v>
      </c>
      <c r="C26" s="58">
        <v>46300</v>
      </c>
      <c r="D26" s="71">
        <v>102781038.10487901</v>
      </c>
      <c r="E26" s="59">
        <v>2181163.0325000002</v>
      </c>
    </row>
    <row r="27" spans="1:5" x14ac:dyDescent="0.25">
      <c r="A27" s="63" t="s">
        <v>28</v>
      </c>
      <c r="B27" s="64">
        <v>24419800</v>
      </c>
      <c r="C27" s="65"/>
      <c r="D27" s="65"/>
      <c r="E27" s="66">
        <v>7693477.7050000001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97" t="s">
        <v>4</v>
      </c>
      <c r="C29" s="85"/>
      <c r="D29" s="85"/>
      <c r="E29" s="98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>
        <v>5800</v>
      </c>
      <c r="D33" s="51"/>
      <c r="E33" s="52">
        <v>159836.79408399999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>
        <v>3600</v>
      </c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128731.334468</v>
      </c>
    </row>
    <row r="37" spans="1:5" x14ac:dyDescent="0.25">
      <c r="A37" s="40" t="s">
        <v>36</v>
      </c>
      <c r="B37" s="50">
        <v>1160</v>
      </c>
      <c r="C37" s="51"/>
      <c r="D37" s="51">
        <v>215755.157269833</v>
      </c>
      <c r="E37" s="52">
        <v>723577.37811000005</v>
      </c>
    </row>
    <row r="38" spans="1:5" x14ac:dyDescent="0.25">
      <c r="A38" s="41" t="s">
        <v>37</v>
      </c>
      <c r="B38" s="47"/>
      <c r="C38" s="48"/>
      <c r="D38" s="48"/>
      <c r="E38" s="49">
        <v>21537.712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3934.0079999999998</v>
      </c>
    </row>
    <row r="43" spans="1:5" x14ac:dyDescent="0.25">
      <c r="A43" s="40" t="s">
        <v>42</v>
      </c>
      <c r="B43" s="50">
        <v>0</v>
      </c>
      <c r="C43" s="51">
        <v>8600</v>
      </c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>
        <v>130000</v>
      </c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>
        <v>90800</v>
      </c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>
        <v>4300</v>
      </c>
      <c r="D50" s="48">
        <v>7018625.4884356996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15399.9</v>
      </c>
      <c r="C53" s="51"/>
      <c r="D53" s="51"/>
      <c r="E53" s="52">
        <v>31368.392</v>
      </c>
    </row>
    <row r="54" spans="1:5" x14ac:dyDescent="0.25">
      <c r="A54" s="41" t="s">
        <v>53</v>
      </c>
      <c r="B54" s="47">
        <v>0</v>
      </c>
      <c r="C54" s="48"/>
      <c r="D54" s="48">
        <v>552128.04428560997</v>
      </c>
      <c r="E54" s="49">
        <v>0</v>
      </c>
    </row>
    <row r="55" spans="1:5" x14ac:dyDescent="0.25">
      <c r="A55" s="40" t="s">
        <v>54</v>
      </c>
      <c r="B55" s="50"/>
      <c r="C55" s="51"/>
      <c r="D55" s="51">
        <v>635491.431402446</v>
      </c>
      <c r="E55" s="52"/>
    </row>
    <row r="56" spans="1:5" x14ac:dyDescent="0.25">
      <c r="A56" s="41" t="s">
        <v>55</v>
      </c>
      <c r="B56" s="47"/>
      <c r="C56" s="48">
        <v>13500</v>
      </c>
      <c r="D56" s="48"/>
      <c r="E56" s="49">
        <v>0</v>
      </c>
    </row>
    <row r="57" spans="1:5" x14ac:dyDescent="0.25">
      <c r="A57" s="40" t="s">
        <v>56</v>
      </c>
      <c r="B57" s="50"/>
      <c r="C57" s="51">
        <v>77000</v>
      </c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16559.900000000001</v>
      </c>
      <c r="C59" s="54">
        <v>333600</v>
      </c>
      <c r="D59" s="54">
        <v>8422000.1213935893</v>
      </c>
      <c r="E59" s="55">
        <v>1068985.6186620002</v>
      </c>
    </row>
    <row r="61" spans="1:5" ht="14.45" customHeight="1" x14ac:dyDescent="0.25">
      <c r="A61" s="56" t="s">
        <v>91</v>
      </c>
      <c r="B61" s="85" t="s">
        <v>4</v>
      </c>
      <c r="C61" s="86"/>
      <c r="D61" s="86"/>
      <c r="E61" s="87"/>
    </row>
    <row r="62" spans="1:5" x14ac:dyDescent="0.25">
      <c r="A62" s="46" t="s">
        <v>5</v>
      </c>
      <c r="B62" s="44" t="s">
        <v>96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92</v>
      </c>
      <c r="B63" s="57">
        <v>285000000000</v>
      </c>
      <c r="C63" s="58">
        <v>570000000000</v>
      </c>
      <c r="D63" s="58">
        <v>420000000000</v>
      </c>
      <c r="E63" s="59">
        <v>27000000000</v>
      </c>
    </row>
    <row r="64" spans="1:5" x14ac:dyDescent="0.25">
      <c r="A64" s="41" t="s">
        <v>93</v>
      </c>
      <c r="B64" s="47">
        <v>6000000000</v>
      </c>
      <c r="C64" s="48">
        <v>100000000000</v>
      </c>
      <c r="D64" s="48">
        <v>480000000000</v>
      </c>
      <c r="E64" s="49"/>
    </row>
    <row r="65" spans="1:5" ht="18" x14ac:dyDescent="0.35">
      <c r="A65" s="74" t="s">
        <v>94</v>
      </c>
      <c r="B65" s="75"/>
      <c r="C65" s="76">
        <v>27000000000</v>
      </c>
      <c r="D65" s="76"/>
      <c r="E65" s="77">
        <v>350000000000</v>
      </c>
    </row>
    <row r="66" spans="1:5" x14ac:dyDescent="0.25">
      <c r="A66" s="60"/>
      <c r="B66" s="78"/>
      <c r="C66" s="78"/>
      <c r="D66" s="78"/>
      <c r="E66" s="78"/>
    </row>
    <row r="67" spans="1:5" ht="30" customHeight="1" x14ac:dyDescent="0.25">
      <c r="A67" s="79" t="s">
        <v>59</v>
      </c>
      <c r="B67" s="79"/>
      <c r="C67" s="79"/>
      <c r="D67" s="79"/>
      <c r="E67" s="79"/>
    </row>
    <row r="77" spans="1:5" ht="30" customHeight="1" x14ac:dyDescent="0.25"/>
    <row r="83" ht="30" customHeight="1" x14ac:dyDescent="0.25"/>
  </sheetData>
  <mergeCells count="8">
    <mergeCell ref="A67:E67"/>
    <mergeCell ref="A1:E1"/>
    <mergeCell ref="B5:E5"/>
    <mergeCell ref="B24:E24"/>
    <mergeCell ref="A2:E2"/>
    <mergeCell ref="B29:E29"/>
    <mergeCell ref="B3:E3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Zeros="0" workbookViewId="0">
      <selection activeCell="M26" sqref="M26"/>
    </sheetView>
  </sheetViews>
  <sheetFormatPr baseColWidth="10" defaultRowHeight="15" x14ac:dyDescent="0.25"/>
  <cols>
    <col min="1" max="1" width="16.7109375" customWidth="1"/>
  </cols>
  <sheetData>
    <row r="1" spans="1:9" x14ac:dyDescent="0.25">
      <c r="A1" s="36" t="s">
        <v>76</v>
      </c>
      <c r="B1" s="99" t="s">
        <v>74</v>
      </c>
      <c r="C1" s="99"/>
      <c r="D1" s="99"/>
      <c r="E1" s="99"/>
      <c r="F1" s="99" t="s">
        <v>75</v>
      </c>
      <c r="G1" s="99"/>
      <c r="H1" s="99"/>
      <c r="I1" s="99"/>
    </row>
    <row r="2" spans="1:9" x14ac:dyDescent="0.25">
      <c r="B2" t="s">
        <v>60</v>
      </c>
      <c r="C2" t="s">
        <v>7</v>
      </c>
      <c r="D2" t="s">
        <v>8</v>
      </c>
      <c r="E2" t="s">
        <v>9</v>
      </c>
      <c r="F2" t="s">
        <v>60</v>
      </c>
      <c r="G2" t="s">
        <v>7</v>
      </c>
      <c r="H2" t="s">
        <v>8</v>
      </c>
      <c r="I2" t="s">
        <v>9</v>
      </c>
    </row>
    <row r="3" spans="1:9" x14ac:dyDescent="0.25">
      <c r="A3" t="s">
        <v>61</v>
      </c>
      <c r="B3" s="37">
        <f>Januar!B$21</f>
        <v>334172638955.59998</v>
      </c>
      <c r="C3" s="37">
        <f>Januar!C$21</f>
        <v>200000000000</v>
      </c>
      <c r="D3" s="37">
        <f>Januar!D$21</f>
        <v>37833795600</v>
      </c>
      <c r="E3" s="37">
        <f>Januar!E$21</f>
        <v>0</v>
      </c>
      <c r="F3" s="37">
        <f>Januar!B$22</f>
        <v>153473599652.59802</v>
      </c>
      <c r="G3" s="37">
        <f>Januar!C$22</f>
        <v>204537815126.05042</v>
      </c>
      <c r="H3" s="37">
        <f>Januar!D$22</f>
        <v>45845000389.91597</v>
      </c>
      <c r="I3" s="37">
        <f>Januar!E$22</f>
        <v>0</v>
      </c>
    </row>
    <row r="4" spans="1:9" x14ac:dyDescent="0.25">
      <c r="A4" t="s">
        <v>62</v>
      </c>
      <c r="B4" s="37">
        <f>Februar!B$21</f>
        <v>345237299243.5</v>
      </c>
      <c r="C4" s="37">
        <f>Februar!C$21</f>
        <v>200000000000</v>
      </c>
      <c r="D4" s="37">
        <f>Februar!D$21</f>
        <v>36050346000</v>
      </c>
      <c r="E4" s="37">
        <f>Februar!E$21</f>
        <v>0</v>
      </c>
      <c r="F4" s="37">
        <f>Februar!B$22</f>
        <v>158715748291.77255</v>
      </c>
      <c r="G4" s="37">
        <f>Februar!C$22</f>
        <v>204537815126.05042</v>
      </c>
      <c r="H4" s="37">
        <f>Februar!D$22</f>
        <v>37817783647.834518</v>
      </c>
      <c r="I4" s="37">
        <f>Februar!E$22</f>
        <v>0</v>
      </c>
    </row>
    <row r="5" spans="1:9" x14ac:dyDescent="0.25">
      <c r="A5" t="s">
        <v>63</v>
      </c>
      <c r="B5" s="37">
        <f>März!B$21</f>
        <v>282576934900.30005</v>
      </c>
      <c r="C5" s="37">
        <f>März!C$21</f>
        <v>200000000000</v>
      </c>
      <c r="D5" s="37">
        <f>März!D$21</f>
        <v>30472354080</v>
      </c>
      <c r="E5" s="37">
        <f>März!E$21</f>
        <v>0</v>
      </c>
      <c r="F5" s="37">
        <f>März!B$22</f>
        <v>232323393997.44733</v>
      </c>
      <c r="G5" s="37">
        <f>März!C$22</f>
        <v>204537815126.05042</v>
      </c>
      <c r="H5" s="37">
        <f>März!D$22</f>
        <v>39423064123.07692</v>
      </c>
      <c r="I5" s="37">
        <f>März!E$22</f>
        <v>0</v>
      </c>
    </row>
    <row r="6" spans="1:9" x14ac:dyDescent="0.25">
      <c r="A6" t="s">
        <v>64</v>
      </c>
      <c r="B6" s="37">
        <f>April!B$21</f>
        <v>279395186313.5</v>
      </c>
      <c r="C6" s="37">
        <f>April!C$21</f>
        <v>200000000000</v>
      </c>
      <c r="D6" s="37">
        <f>April!D$21</f>
        <v>37934992800</v>
      </c>
      <c r="E6" s="37">
        <f>April!E$21</f>
        <v>0</v>
      </c>
      <c r="F6" s="37">
        <f>April!B$22</f>
        <v>330906734908.64581</v>
      </c>
      <c r="G6" s="37">
        <f>April!C$22</f>
        <v>221465587044.53442</v>
      </c>
      <c r="H6" s="37">
        <f>April!D$22</f>
        <v>21912209528.02005</v>
      </c>
      <c r="I6" s="37">
        <f>April!E$22</f>
        <v>0</v>
      </c>
    </row>
    <row r="7" spans="1:9" x14ac:dyDescent="0.25">
      <c r="A7" t="s">
        <v>65</v>
      </c>
      <c r="B7" s="37">
        <f>Mai!B$21</f>
        <v>229885504902.5</v>
      </c>
      <c r="C7" s="37">
        <f>Mai!C$21</f>
        <v>200000000000</v>
      </c>
      <c r="D7" s="37">
        <f>Mai!D$21</f>
        <v>34062980400</v>
      </c>
      <c r="E7" s="37">
        <f>Mai!E$21</f>
        <v>0</v>
      </c>
      <c r="F7" s="37">
        <f>Mai!B$22</f>
        <v>264850279063.78656</v>
      </c>
      <c r="G7" s="37">
        <f>Mai!C$22</f>
        <v>221465587044.53442</v>
      </c>
      <c r="H7" s="37">
        <f>Mai!D$22</f>
        <v>21864998867.167919</v>
      </c>
      <c r="I7" s="37">
        <f>Mai!E$22</f>
        <v>0</v>
      </c>
    </row>
    <row r="8" spans="1:9" x14ac:dyDescent="0.25">
      <c r="A8" t="s">
        <v>66</v>
      </c>
      <c r="B8" s="37">
        <f>Juni!B$21</f>
        <v>246558876599.5</v>
      </c>
      <c r="C8" s="37">
        <f>Juni!C$21</f>
        <v>200000000000</v>
      </c>
      <c r="D8" s="37">
        <f>Juni!D$21</f>
        <v>45354969000</v>
      </c>
      <c r="E8" s="37">
        <f>Juni!E$21</f>
        <v>0</v>
      </c>
      <c r="F8" s="37">
        <f>Juni!B$22</f>
        <v>206579221315.94836</v>
      </c>
      <c r="G8" s="37">
        <f>Juni!C$22</f>
        <v>221465587044.53442</v>
      </c>
      <c r="H8" s="37">
        <f>Juni!D$22</f>
        <v>24888990948.822052</v>
      </c>
      <c r="I8" s="37">
        <f>Juni!E$22</f>
        <v>0</v>
      </c>
    </row>
    <row r="9" spans="1:9" x14ac:dyDescent="0.25">
      <c r="A9" t="s">
        <v>67</v>
      </c>
      <c r="B9" s="37">
        <f>Juli!B$21</f>
        <v>308094940657.79999</v>
      </c>
      <c r="C9" s="37">
        <f>Juli!C$21</f>
        <v>200000000000</v>
      </c>
      <c r="D9" s="37">
        <f>Juli!D$21</f>
        <v>36470734800</v>
      </c>
      <c r="E9" s="37">
        <f>Juli!E$21</f>
        <v>0</v>
      </c>
      <c r="F9" s="37">
        <f>Juli!B$22</f>
        <v>263385462039.55115</v>
      </c>
      <c r="G9" s="37">
        <f>Juli!C$22</f>
        <v>221465587044.53442</v>
      </c>
      <c r="H9" s="37">
        <f>Juli!D$22</f>
        <v>21216329204.761906</v>
      </c>
      <c r="I9" s="37">
        <f>Juli!E$22</f>
        <v>0</v>
      </c>
    </row>
    <row r="10" spans="1:9" x14ac:dyDescent="0.25">
      <c r="A10" t="s">
        <v>68</v>
      </c>
      <c r="B10" s="37">
        <f>August!B$21</f>
        <v>203784648552.29999</v>
      </c>
      <c r="C10" s="37">
        <f>August!C$21</f>
        <v>200000000000</v>
      </c>
      <c r="D10" s="37">
        <f>August!D$21</f>
        <v>35758849200</v>
      </c>
      <c r="E10" s="37">
        <f>August!E$21</f>
        <v>0</v>
      </c>
      <c r="F10" s="37">
        <f>August!B$22</f>
        <v>221968832854.29861</v>
      </c>
      <c r="G10" s="37">
        <f>August!C$22</f>
        <v>221465587044.53442</v>
      </c>
      <c r="H10" s="37">
        <f>August!D$22</f>
        <v>21376548903.759399</v>
      </c>
      <c r="I10" s="37">
        <f>August!E$22</f>
        <v>0</v>
      </c>
    </row>
    <row r="11" spans="1:9" x14ac:dyDescent="0.25">
      <c r="A11" t="s">
        <v>69</v>
      </c>
      <c r="B11" s="37">
        <f>September!B$21</f>
        <v>211177271485.20001</v>
      </c>
      <c r="C11" s="37">
        <f>September!C$21</f>
        <v>200000000000</v>
      </c>
      <c r="D11" s="37">
        <f>September!D$21</f>
        <v>49835034000</v>
      </c>
      <c r="E11" s="37">
        <f>September!E$21</f>
        <v>0</v>
      </c>
      <c r="F11" s="37">
        <f>September!B$22</f>
        <v>236248104409.8941</v>
      </c>
      <c r="G11" s="37">
        <f>September!C$22</f>
        <v>221465587044.53442</v>
      </c>
      <c r="H11" s="37">
        <f>September!D$22</f>
        <v>18893999963.709274</v>
      </c>
      <c r="I11" s="37">
        <f>September!E$22</f>
        <v>0</v>
      </c>
    </row>
    <row r="12" spans="1:9" x14ac:dyDescent="0.25">
      <c r="A12" t="s">
        <v>70</v>
      </c>
      <c r="B12" s="37">
        <f>Oktober!B$21</f>
        <v>259138778000.70001</v>
      </c>
      <c r="C12" s="37">
        <f>Oktober!C$21</f>
        <v>200000000000</v>
      </c>
      <c r="D12" s="37">
        <f>Oktober!D$21</f>
        <v>0</v>
      </c>
      <c r="E12" s="37">
        <f>Oktober!E$21</f>
        <v>0</v>
      </c>
      <c r="F12" s="37">
        <f>Oktober!B$22</f>
        <v>291788505203.82617</v>
      </c>
      <c r="G12" s="37">
        <f>Oktober!C$22</f>
        <v>221465587044.53442</v>
      </c>
      <c r="H12" s="37">
        <f>Oktober!D$22</f>
        <v>0</v>
      </c>
      <c r="I12" s="37">
        <f>Oktober!E$22</f>
        <v>0</v>
      </c>
    </row>
    <row r="13" spans="1:9" x14ac:dyDescent="0.25">
      <c r="A13" t="s">
        <v>71</v>
      </c>
      <c r="B13" s="37">
        <f>November!B$21</f>
        <v>218798288928.89999</v>
      </c>
      <c r="C13" s="37">
        <f>November!C$21</f>
        <v>200000000000</v>
      </c>
      <c r="D13" s="37">
        <f>November!D$21</f>
        <v>50119149600</v>
      </c>
      <c r="E13" s="37">
        <f>November!E$21</f>
        <v>0</v>
      </c>
      <c r="F13" s="37">
        <f>November!B$22</f>
        <v>248336465472.47119</v>
      </c>
      <c r="G13" s="37">
        <f>November!C$22</f>
        <v>221465587044.53442</v>
      </c>
      <c r="H13" s="37">
        <f>November!D$22</f>
        <v>19694756303.9599</v>
      </c>
      <c r="I13" s="37">
        <f>November!E$22</f>
        <v>0</v>
      </c>
    </row>
    <row r="14" spans="1:9" x14ac:dyDescent="0.25">
      <c r="A14" t="s">
        <v>72</v>
      </c>
      <c r="B14" s="37">
        <f>Dezember!B$21</f>
        <v>238873503499.10001</v>
      </c>
      <c r="C14" s="37">
        <f>Dezember!C$21</f>
        <v>200000000000</v>
      </c>
      <c r="D14" s="37">
        <f>Dezember!D$21</f>
        <v>65985326640</v>
      </c>
      <c r="E14" s="37">
        <f>Dezember!E$21</f>
        <v>0</v>
      </c>
      <c r="F14" s="37">
        <f>Dezember!B$22</f>
        <v>258654120670.40283</v>
      </c>
      <c r="G14" s="37">
        <f>Dezember!C$22</f>
        <v>221465587044.53442</v>
      </c>
      <c r="H14" s="37">
        <f>Dezember!D$22</f>
        <v>18763227957.493736</v>
      </c>
      <c r="I14" s="37">
        <f>Dezember!E$22</f>
        <v>0</v>
      </c>
    </row>
    <row r="15" spans="1:9" x14ac:dyDescent="0.25">
      <c r="B15" s="37"/>
      <c r="C15" s="37"/>
      <c r="D15" s="37"/>
      <c r="E15" s="37"/>
      <c r="F15" s="37"/>
      <c r="G15" s="37"/>
      <c r="H15" s="37"/>
      <c r="I15" s="37"/>
    </row>
    <row r="16" spans="1:9" x14ac:dyDescent="0.25">
      <c r="A16" t="s">
        <v>73</v>
      </c>
      <c r="B16" s="37">
        <f>Jahressumme!B$21</f>
        <v>3157693872038.9004</v>
      </c>
      <c r="C16" s="37">
        <f>Jahressumme!C$21</f>
        <v>2400000000000</v>
      </c>
      <c r="D16" s="37">
        <f>Jahressumme!D$21</f>
        <v>459878532120</v>
      </c>
      <c r="E16" s="37">
        <f>Jahressumme!E$21</f>
        <v>0</v>
      </c>
      <c r="F16" s="37">
        <f>Jahressumme!B$22</f>
        <v>2828589934721.7744</v>
      </c>
      <c r="G16" s="37">
        <f>Jahressumme!C$22</f>
        <v>2657587044534.4131</v>
      </c>
      <c r="H16" s="37">
        <f>Jahressumme!D$22</f>
        <v>228160813245.81451</v>
      </c>
      <c r="I16" s="37">
        <f>Jahressumme!E$22</f>
        <v>0</v>
      </c>
    </row>
    <row r="18" spans="1:5" x14ac:dyDescent="0.25">
      <c r="A18" s="36" t="s">
        <v>78</v>
      </c>
    </row>
    <row r="19" spans="1:5" x14ac:dyDescent="0.25">
      <c r="B19" t="s">
        <v>60</v>
      </c>
      <c r="C19" t="s">
        <v>7</v>
      </c>
      <c r="D19" t="s">
        <v>8</v>
      </c>
      <c r="E19" t="s">
        <v>9</v>
      </c>
    </row>
    <row r="20" spans="1:5" x14ac:dyDescent="0.25">
      <c r="A20" t="s">
        <v>61</v>
      </c>
      <c r="B20" s="37">
        <f>Januar!B$26</f>
        <v>49800</v>
      </c>
      <c r="C20" s="37">
        <f>Januar!C$26</f>
        <v>0</v>
      </c>
      <c r="D20" s="37">
        <f>Januar!D$26</f>
        <v>9215447.3782391809</v>
      </c>
      <c r="E20" s="37">
        <f>Januar!E$26</f>
        <v>133629.69</v>
      </c>
    </row>
    <row r="21" spans="1:5" x14ac:dyDescent="0.25">
      <c r="A21" t="s">
        <v>62</v>
      </c>
      <c r="B21" s="37">
        <f>Februar!B$26</f>
        <v>50400</v>
      </c>
      <c r="C21" s="37">
        <f>Februar!C$26</f>
        <v>0</v>
      </c>
      <c r="D21" s="37">
        <f>Februar!D$26</f>
        <v>7123286.0394337801</v>
      </c>
      <c r="E21" s="37">
        <f>Februar!E$26</f>
        <v>96640.202999999994</v>
      </c>
    </row>
    <row r="22" spans="1:5" x14ac:dyDescent="0.25">
      <c r="A22" t="s">
        <v>63</v>
      </c>
      <c r="B22" s="37">
        <f>März!B$26</f>
        <v>549400</v>
      </c>
      <c r="C22" s="37">
        <f>März!C$26</f>
        <v>0</v>
      </c>
      <c r="D22" s="37">
        <f>März!D$26</f>
        <v>7446481.9139604699</v>
      </c>
      <c r="E22" s="37">
        <f>März!E$26</f>
        <v>160918.23499999999</v>
      </c>
    </row>
    <row r="23" spans="1:5" x14ac:dyDescent="0.25">
      <c r="A23" t="s">
        <v>64</v>
      </c>
      <c r="B23" s="37">
        <f>April!B$26</f>
        <v>632200</v>
      </c>
      <c r="C23" s="37">
        <f>April!C$26</f>
        <v>10000</v>
      </c>
      <c r="D23" s="37">
        <f>April!D$26</f>
        <v>10614625.9290793</v>
      </c>
      <c r="E23" s="37">
        <f>April!E$26</f>
        <v>122798.238</v>
      </c>
    </row>
    <row r="24" spans="1:5" x14ac:dyDescent="0.25">
      <c r="A24" t="s">
        <v>65</v>
      </c>
      <c r="B24" s="37">
        <f>Mai!B$26</f>
        <v>321600</v>
      </c>
      <c r="C24" s="37">
        <f>Mai!C$26</f>
        <v>12000</v>
      </c>
      <c r="D24" s="37">
        <f>Mai!D$26</f>
        <v>9948066.2840990294</v>
      </c>
      <c r="E24" s="37">
        <f>Mai!E$26</f>
        <v>178431.976</v>
      </c>
    </row>
    <row r="25" spans="1:5" x14ac:dyDescent="0.25">
      <c r="A25" t="s">
        <v>66</v>
      </c>
      <c r="B25" s="37">
        <f>Juni!B$26</f>
        <v>561200</v>
      </c>
      <c r="C25" s="37">
        <f>Juni!C$26</f>
        <v>11000</v>
      </c>
      <c r="D25" s="37">
        <f>Juni!D$26</f>
        <v>8986686.3119676895</v>
      </c>
      <c r="E25" s="37">
        <f>Juni!E$26</f>
        <v>182570.99849999999</v>
      </c>
    </row>
    <row r="26" spans="1:5" x14ac:dyDescent="0.25">
      <c r="A26" t="s">
        <v>67</v>
      </c>
      <c r="B26" s="37">
        <f>Juli!B$26</f>
        <v>440600</v>
      </c>
      <c r="C26" s="37">
        <f>Juli!C$26</f>
        <v>6000</v>
      </c>
      <c r="D26" s="37">
        <f>Juli!D$26</f>
        <v>12420061.6193112</v>
      </c>
      <c r="E26" s="37">
        <f>Juli!E$26</f>
        <v>173188.55549999999</v>
      </c>
    </row>
    <row r="27" spans="1:5" x14ac:dyDescent="0.25">
      <c r="A27" t="s">
        <v>68</v>
      </c>
      <c r="B27" s="37">
        <f>August!B$26</f>
        <v>253400</v>
      </c>
      <c r="C27" s="37">
        <f>August!C$26</f>
        <v>7300</v>
      </c>
      <c r="D27" s="37">
        <f>August!D$26</f>
        <v>9905142.6537002996</v>
      </c>
      <c r="E27" s="37">
        <f>August!E$26</f>
        <v>647848.70550000004</v>
      </c>
    </row>
    <row r="28" spans="1:5" x14ac:dyDescent="0.25">
      <c r="A28" t="s">
        <v>69</v>
      </c>
      <c r="B28" s="37">
        <f>September!B$26</f>
        <v>249600</v>
      </c>
      <c r="C28" s="37">
        <f>September!C$26</f>
        <v>0</v>
      </c>
      <c r="D28" s="37">
        <f>September!D$26</f>
        <v>17007575.856888499</v>
      </c>
      <c r="E28" s="37">
        <f>September!E$26</f>
        <v>197207.60200000001</v>
      </c>
    </row>
    <row r="29" spans="1:5" x14ac:dyDescent="0.25">
      <c r="A29" t="s">
        <v>70</v>
      </c>
      <c r="B29" s="37">
        <f>Oktober!B$26</f>
        <v>107800</v>
      </c>
      <c r="C29" s="37">
        <f>Oktober!C$26</f>
        <v>0</v>
      </c>
      <c r="D29" s="37">
        <f>Oktober!D$26</f>
        <v>2594009.54279328</v>
      </c>
      <c r="E29" s="37">
        <f>Oktober!E$26</f>
        <v>124097.603</v>
      </c>
    </row>
    <row r="30" spans="1:5" x14ac:dyDescent="0.25">
      <c r="A30" t="s">
        <v>71</v>
      </c>
      <c r="B30" s="37">
        <f>November!B$26</f>
        <v>109800</v>
      </c>
      <c r="C30" s="37">
        <f>November!C$26</f>
        <v>0</v>
      </c>
      <c r="D30" s="37">
        <f>November!D$26</f>
        <v>3377900.1275173398</v>
      </c>
      <c r="E30" s="37">
        <f>November!E$26</f>
        <v>42841.5</v>
      </c>
    </row>
    <row r="31" spans="1:5" x14ac:dyDescent="0.25">
      <c r="A31" t="s">
        <v>72</v>
      </c>
      <c r="B31" s="37">
        <f>Dezember!B$26</f>
        <v>165440</v>
      </c>
      <c r="C31" s="37">
        <f>Dezember!C$26</f>
        <v>0</v>
      </c>
      <c r="D31" s="37">
        <f>Dezember!D$26</f>
        <v>4141754.4478891799</v>
      </c>
      <c r="E31" s="37">
        <f>Dezember!E$26</f>
        <v>120989.726</v>
      </c>
    </row>
    <row r="32" spans="1:5" x14ac:dyDescent="0.25">
      <c r="B32" s="38"/>
      <c r="C32" s="38"/>
      <c r="D32" s="38"/>
      <c r="E32" s="38"/>
    </row>
    <row r="33" spans="1:5" x14ac:dyDescent="0.25">
      <c r="A33" t="s">
        <v>73</v>
      </c>
      <c r="B33" s="37">
        <f>Jahressumme!B$26</f>
        <v>3491240</v>
      </c>
      <c r="C33" s="37">
        <f>Jahressumme!C$26</f>
        <v>46300</v>
      </c>
      <c r="D33" s="37">
        <f>Jahressumme!D$26</f>
        <v>102781038.10487901</v>
      </c>
      <c r="E33" s="37">
        <f>Jahressumme!E$26</f>
        <v>2181163.0325000002</v>
      </c>
    </row>
    <row r="35" spans="1:5" x14ac:dyDescent="0.25">
      <c r="A35" s="36" t="s">
        <v>77</v>
      </c>
    </row>
    <row r="36" spans="1:5" x14ac:dyDescent="0.25">
      <c r="B36" t="s">
        <v>60</v>
      </c>
      <c r="C36" t="s">
        <v>7</v>
      </c>
      <c r="D36" t="s">
        <v>8</v>
      </c>
      <c r="E36" t="s">
        <v>9</v>
      </c>
    </row>
    <row r="37" spans="1:5" x14ac:dyDescent="0.25">
      <c r="A37" t="s">
        <v>61</v>
      </c>
      <c r="B37" s="37">
        <f>Januar!B$59</f>
        <v>0</v>
      </c>
      <c r="C37" s="37">
        <f>Januar!C$59</f>
        <v>12100</v>
      </c>
      <c r="D37" s="37">
        <f>Januar!D$59</f>
        <v>2548789.9544563005</v>
      </c>
      <c r="E37" s="37">
        <f>Januar!E$59</f>
        <v>21058.224000000002</v>
      </c>
    </row>
    <row r="38" spans="1:5" x14ac:dyDescent="0.25">
      <c r="A38" t="s">
        <v>62</v>
      </c>
      <c r="B38" s="37">
        <f>Februar!B$59</f>
        <v>0</v>
      </c>
      <c r="C38" s="37">
        <f>Februar!C$59</f>
        <v>15100</v>
      </c>
      <c r="D38" s="37">
        <f>Februar!D$59</f>
        <v>249311.19687433701</v>
      </c>
      <c r="E38" s="37">
        <f>Februar!E$59</f>
        <v>18300.249</v>
      </c>
    </row>
    <row r="39" spans="1:5" x14ac:dyDescent="0.25">
      <c r="A39" t="s">
        <v>63</v>
      </c>
      <c r="B39" s="37">
        <f>März!B$59</f>
        <v>1160</v>
      </c>
      <c r="C39" s="37">
        <f>März!C$59</f>
        <v>52200</v>
      </c>
      <c r="D39" s="37">
        <f>März!D$59</f>
        <v>331031.31456412998</v>
      </c>
      <c r="E39" s="37">
        <f>März!E$59</f>
        <v>182411.75</v>
      </c>
    </row>
    <row r="40" spans="1:5" x14ac:dyDescent="0.25">
      <c r="A40" t="s">
        <v>64</v>
      </c>
      <c r="B40" s="37">
        <f>April!B$59</f>
        <v>0</v>
      </c>
      <c r="C40" s="37">
        <f>April!C$59</f>
        <v>4800</v>
      </c>
      <c r="D40" s="37">
        <f>April!D$59</f>
        <v>861380.87663317495</v>
      </c>
      <c r="E40" s="37">
        <f>April!E$59</f>
        <v>35282.465499999998</v>
      </c>
    </row>
    <row r="41" spans="1:5" x14ac:dyDescent="0.25">
      <c r="A41" t="s">
        <v>65</v>
      </c>
      <c r="B41" s="37">
        <f>Mai!B$59</f>
        <v>0</v>
      </c>
      <c r="C41" s="37">
        <f>Mai!C$59</f>
        <v>0</v>
      </c>
      <c r="D41" s="37">
        <f>Mai!D$59</f>
        <v>909100.86998612469</v>
      </c>
      <c r="E41" s="37">
        <f>Mai!E$59</f>
        <v>15206.4</v>
      </c>
    </row>
    <row r="42" spans="1:5" x14ac:dyDescent="0.25">
      <c r="A42" t="s">
        <v>66</v>
      </c>
      <c r="B42" s="37">
        <f>Juni!B$59</f>
        <v>0</v>
      </c>
      <c r="C42" s="37">
        <f>Juni!C$59</f>
        <v>168300</v>
      </c>
      <c r="D42" s="37">
        <f>Juni!D$59</f>
        <v>731701.85139118717</v>
      </c>
      <c r="E42" s="37">
        <f>Juni!E$59</f>
        <v>46271.383000000002</v>
      </c>
    </row>
    <row r="43" spans="1:5" x14ac:dyDescent="0.25">
      <c r="A43" t="s">
        <v>67</v>
      </c>
      <c r="B43" s="37">
        <f>Juli!B$59</f>
        <v>0</v>
      </c>
      <c r="C43" s="37">
        <f>Juli!C$59</f>
        <v>44000</v>
      </c>
      <c r="D43" s="37">
        <f>Juli!D$59</f>
        <v>880584.50958944985</v>
      </c>
      <c r="E43" s="37">
        <f>Juli!E$59</f>
        <v>142041.198</v>
      </c>
    </row>
    <row r="44" spans="1:5" x14ac:dyDescent="0.25">
      <c r="A44" t="s">
        <v>68</v>
      </c>
      <c r="B44" s="37">
        <f>August!B$59</f>
        <v>5199.8999999999996</v>
      </c>
      <c r="C44" s="37">
        <f>August!C$59</f>
        <v>2800</v>
      </c>
      <c r="D44" s="37">
        <f>August!D$59</f>
        <v>624584.9255431178</v>
      </c>
      <c r="E44" s="37">
        <f>August!E$59</f>
        <v>262682.98947799997</v>
      </c>
    </row>
    <row r="45" spans="1:5" x14ac:dyDescent="0.25">
      <c r="A45" t="s">
        <v>69</v>
      </c>
      <c r="B45" s="37">
        <f>September!B$59</f>
        <v>0</v>
      </c>
      <c r="C45" s="37">
        <f>September!C$59</f>
        <v>2000</v>
      </c>
      <c r="D45" s="37">
        <f>September!D$59</f>
        <v>831565.29334633844</v>
      </c>
      <c r="E45" s="37">
        <f>September!E$59</f>
        <v>179811.31727499998</v>
      </c>
    </row>
    <row r="46" spans="1:5" x14ac:dyDescent="0.25">
      <c r="A46" t="s">
        <v>70</v>
      </c>
      <c r="B46" s="37">
        <f>Oktober!B$59</f>
        <v>1000</v>
      </c>
      <c r="C46" s="37">
        <f>Oktober!C$59</f>
        <v>8200</v>
      </c>
      <c r="D46" s="37">
        <f>Oktober!D$59</f>
        <v>0</v>
      </c>
      <c r="E46" s="37">
        <f>Oktober!E$59</f>
        <v>28154.898825</v>
      </c>
    </row>
    <row r="47" spans="1:5" x14ac:dyDescent="0.25">
      <c r="A47" t="s">
        <v>71</v>
      </c>
      <c r="B47" s="37">
        <f>November!B$59</f>
        <v>4800</v>
      </c>
      <c r="C47" s="37">
        <f>November!C$59</f>
        <v>3000</v>
      </c>
      <c r="D47" s="37">
        <f>November!D$59</f>
        <v>240511.41359663801</v>
      </c>
      <c r="E47" s="37">
        <f>November!E$59</f>
        <v>16174.106</v>
      </c>
    </row>
    <row r="48" spans="1:5" x14ac:dyDescent="0.25">
      <c r="A48" t="s">
        <v>72</v>
      </c>
      <c r="B48" s="37">
        <f>Dezember!B$59</f>
        <v>4400</v>
      </c>
      <c r="C48" s="37">
        <f>Dezember!C$59</f>
        <v>21100</v>
      </c>
      <c r="D48" s="37">
        <f>Dezember!D$59</f>
        <v>213437.91541279401</v>
      </c>
      <c r="E48" s="37">
        <f>Dezember!E$59</f>
        <v>121590.63758400001</v>
      </c>
    </row>
    <row r="49" spans="1:5" x14ac:dyDescent="0.25">
      <c r="B49" s="38"/>
      <c r="C49" s="38"/>
      <c r="D49" s="38"/>
      <c r="E49" s="38"/>
    </row>
    <row r="50" spans="1:5" x14ac:dyDescent="0.25">
      <c r="A50" t="s">
        <v>73</v>
      </c>
      <c r="B50" s="37">
        <f>Jahressumme!B$59</f>
        <v>16559.900000000001</v>
      </c>
      <c r="C50" s="37">
        <f>Jahressumme!C$59</f>
        <v>333600</v>
      </c>
      <c r="D50" s="37">
        <f>Jahressumme!D$59</f>
        <v>8422000.1213935893</v>
      </c>
      <c r="E50" s="37">
        <f>Jahressumme!E$59</f>
        <v>1068985.6186620002</v>
      </c>
    </row>
  </sheetData>
  <mergeCells count="2">
    <mergeCell ref="B1:E1"/>
    <mergeCell ref="F1:I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showRowColHeaders="0" topLeftCell="A22" zoomScaleNormal="100" workbookViewId="0">
      <selection activeCell="M1" sqref="M1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scale="8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Normal="100" workbookViewId="0">
      <selection activeCell="M1" sqref="M1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M1" sqref="M1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Zeros="0" workbookViewId="0">
      <selection sqref="A1:E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80" t="s">
        <v>0</v>
      </c>
      <c r="B1" s="81"/>
      <c r="C1" s="81"/>
      <c r="D1" s="81"/>
      <c r="E1" s="81"/>
    </row>
    <row r="2" spans="1:5" ht="18.75" x14ac:dyDescent="0.3">
      <c r="A2" s="80" t="s">
        <v>1</v>
      </c>
      <c r="B2" s="82"/>
      <c r="C2" s="82"/>
      <c r="D2" s="82"/>
      <c r="E2" s="82"/>
    </row>
    <row r="3" spans="1:5" x14ac:dyDescent="0.25">
      <c r="A3" s="62" t="s">
        <v>2</v>
      </c>
      <c r="B3" s="83" t="s">
        <v>79</v>
      </c>
      <c r="C3" s="84"/>
      <c r="D3" s="84"/>
      <c r="E3" s="84"/>
    </row>
    <row r="5" spans="1:5" x14ac:dyDescent="0.25">
      <c r="A5" s="56" t="s">
        <v>3</v>
      </c>
      <c r="B5" s="85" t="s">
        <v>4</v>
      </c>
      <c r="C5" s="86"/>
      <c r="D5" s="86"/>
      <c r="E5" s="87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4675028270.1000004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7794532543.6999998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264293495793.5</v>
      </c>
      <c r="C14" s="48"/>
      <c r="D14" s="48">
        <v>5105229600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57409582348.300003</v>
      </c>
      <c r="C16" s="48"/>
      <c r="D16" s="48">
        <v>8714253600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24014312400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34">
        <v>0</v>
      </c>
    </row>
    <row r="21" spans="1:5" ht="15.75" thickTop="1" x14ac:dyDescent="0.25">
      <c r="A21" s="43" t="s">
        <v>24</v>
      </c>
      <c r="B21" s="53">
        <v>334172638955.59998</v>
      </c>
      <c r="C21" s="72">
        <v>200000000000</v>
      </c>
      <c r="D21" s="54">
        <v>37833795600</v>
      </c>
      <c r="E21" s="55">
        <v>0</v>
      </c>
    </row>
    <row r="22" spans="1:5" x14ac:dyDescent="0.25">
      <c r="A22" s="42" t="s">
        <v>25</v>
      </c>
      <c r="B22" s="67">
        <v>153473599652.59802</v>
      </c>
      <c r="C22" s="73">
        <v>204537815126.05042</v>
      </c>
      <c r="D22" s="68">
        <v>45845000389.91597</v>
      </c>
      <c r="E22" s="69"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5" t="s">
        <v>4</v>
      </c>
      <c r="C24" s="86"/>
      <c r="D24" s="86"/>
      <c r="E24" s="87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49800</v>
      </c>
      <c r="C26" s="58"/>
      <c r="D26" s="71">
        <v>9215447.3782391809</v>
      </c>
      <c r="E26" s="59">
        <v>133629.69</v>
      </c>
    </row>
    <row r="27" spans="1:5" x14ac:dyDescent="0.25">
      <c r="A27" s="63" t="s">
        <v>28</v>
      </c>
      <c r="B27" s="64">
        <v>287800</v>
      </c>
      <c r="C27" s="65"/>
      <c r="D27" s="65"/>
      <c r="E27" s="66">
        <v>616204.09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5" t="s">
        <v>4</v>
      </c>
      <c r="C29" s="86"/>
      <c r="D29" s="86"/>
      <c r="E29" s="87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3174.0239999999999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>
        <v>1600</v>
      </c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0</v>
      </c>
    </row>
    <row r="37" spans="1:5" x14ac:dyDescent="0.25">
      <c r="A37" s="40" t="s">
        <v>36</v>
      </c>
      <c r="B37" s="50">
        <v>0</v>
      </c>
      <c r="C37" s="51"/>
      <c r="D37" s="51">
        <v>130139.019969945</v>
      </c>
      <c r="E37" s="52">
        <v>17884.2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>
        <v>3800</v>
      </c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>
        <v>2400</v>
      </c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>
        <v>4300</v>
      </c>
      <c r="D50" s="48">
        <v>1706487.5040805801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>
        <v>432630.37458276801</v>
      </c>
      <c r="E54" s="49">
        <v>0</v>
      </c>
    </row>
    <row r="55" spans="1:5" x14ac:dyDescent="0.25">
      <c r="A55" s="40" t="s">
        <v>54</v>
      </c>
      <c r="B55" s="50"/>
      <c r="C55" s="51"/>
      <c r="D55" s="51">
        <v>279533.05582300702</v>
      </c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12100</v>
      </c>
      <c r="D59" s="54">
        <v>2548789.9544563005</v>
      </c>
      <c r="E59" s="55">
        <v>21058.224000000002</v>
      </c>
    </row>
    <row r="61" spans="1:5" ht="14.45" customHeight="1" x14ac:dyDescent="0.25">
      <c r="A61" s="56" t="s">
        <v>91</v>
      </c>
      <c r="B61" s="85" t="s">
        <v>4</v>
      </c>
      <c r="C61" s="86"/>
      <c r="D61" s="86"/>
      <c r="E61" s="87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92</v>
      </c>
      <c r="B63" s="57"/>
      <c r="C63" s="58">
        <v>45000000000</v>
      </c>
      <c r="D63" s="58">
        <v>23000000000</v>
      </c>
      <c r="E63" s="59"/>
    </row>
    <row r="64" spans="1:5" x14ac:dyDescent="0.25">
      <c r="A64" s="41" t="s">
        <v>93</v>
      </c>
      <c r="B64" s="47"/>
      <c r="C64" s="48">
        <v>6100000000</v>
      </c>
      <c r="D64" s="48">
        <v>54000000000</v>
      </c>
      <c r="E64" s="49"/>
    </row>
    <row r="65" spans="1:5" ht="18" x14ac:dyDescent="0.35">
      <c r="A65" s="74" t="s">
        <v>94</v>
      </c>
      <c r="B65" s="75"/>
      <c r="C65" s="76">
        <v>1800000000</v>
      </c>
      <c r="D65" s="76"/>
      <c r="E65" s="77"/>
    </row>
    <row r="66" spans="1:5" x14ac:dyDescent="0.25">
      <c r="A66" s="60"/>
      <c r="B66" s="78"/>
      <c r="C66" s="78"/>
      <c r="D66" s="78"/>
      <c r="E66" s="78"/>
    </row>
    <row r="67" spans="1:5" ht="30" customHeight="1" x14ac:dyDescent="0.25">
      <c r="A67" s="79" t="s">
        <v>59</v>
      </c>
      <c r="B67" s="79"/>
      <c r="C67" s="79"/>
      <c r="D67" s="79"/>
      <c r="E67" s="79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Zeros="0" workbookViewId="0">
      <selection sqref="A1:E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80" t="s">
        <v>0</v>
      </c>
      <c r="B1" s="81"/>
      <c r="C1" s="81"/>
      <c r="D1" s="81"/>
      <c r="E1" s="81"/>
    </row>
    <row r="2" spans="1:5" ht="18.75" x14ac:dyDescent="0.3">
      <c r="A2" s="80" t="s">
        <v>1</v>
      </c>
      <c r="B2" s="82"/>
      <c r="C2" s="82"/>
      <c r="D2" s="82"/>
      <c r="E2" s="82"/>
    </row>
    <row r="3" spans="1:5" x14ac:dyDescent="0.25">
      <c r="A3" s="62" t="s">
        <v>2</v>
      </c>
      <c r="B3" s="83" t="s">
        <v>80</v>
      </c>
      <c r="C3" s="84"/>
      <c r="D3" s="84"/>
      <c r="E3" s="84"/>
    </row>
    <row r="5" spans="1:5" x14ac:dyDescent="0.25">
      <c r="A5" s="56" t="s">
        <v>3</v>
      </c>
      <c r="B5" s="85" t="s">
        <v>4</v>
      </c>
      <c r="C5" s="86"/>
      <c r="D5" s="86"/>
      <c r="E5" s="87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4656878225.6000004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8294186344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275063578690.40002</v>
      </c>
      <c r="C14" s="48"/>
      <c r="D14" s="48">
        <v>7983375600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57222655983.5</v>
      </c>
      <c r="C16" s="48"/>
      <c r="D16" s="48">
        <v>10751749200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17315221200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34">
        <v>0</v>
      </c>
    </row>
    <row r="21" spans="1:5" ht="15.75" thickTop="1" x14ac:dyDescent="0.25">
      <c r="A21" s="43" t="s">
        <v>24</v>
      </c>
      <c r="B21" s="53">
        <v>345237299243.5</v>
      </c>
      <c r="C21" s="72">
        <v>200000000000</v>
      </c>
      <c r="D21" s="54">
        <v>36050346000</v>
      </c>
      <c r="E21" s="55">
        <v>0</v>
      </c>
    </row>
    <row r="22" spans="1:5" x14ac:dyDescent="0.25">
      <c r="A22" s="42" t="s">
        <v>25</v>
      </c>
      <c r="B22" s="67">
        <v>158715748291.77255</v>
      </c>
      <c r="C22" s="73">
        <v>204537815126.05042</v>
      </c>
      <c r="D22" s="68">
        <v>37817783647.834518</v>
      </c>
      <c r="E22" s="69"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5" t="s">
        <v>4</v>
      </c>
      <c r="C24" s="86"/>
      <c r="D24" s="86"/>
      <c r="E24" s="87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50400</v>
      </c>
      <c r="C26" s="58"/>
      <c r="D26" s="71">
        <v>7123286.0394337801</v>
      </c>
      <c r="E26" s="59">
        <v>96640.202999999994</v>
      </c>
    </row>
    <row r="27" spans="1:5" x14ac:dyDescent="0.25">
      <c r="A27" s="63" t="s">
        <v>28</v>
      </c>
      <c r="B27" s="64">
        <v>283200</v>
      </c>
      <c r="C27" s="65"/>
      <c r="D27" s="65"/>
      <c r="E27" s="66">
        <v>420177.20799999998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5" t="s">
        <v>4</v>
      </c>
      <c r="C29" s="86"/>
      <c r="D29" s="86"/>
      <c r="E29" s="87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5549.61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0</v>
      </c>
    </row>
    <row r="37" spans="1:5" x14ac:dyDescent="0.25">
      <c r="A37" s="40" t="s">
        <v>36</v>
      </c>
      <c r="B37" s="50">
        <v>0</v>
      </c>
      <c r="C37" s="51"/>
      <c r="D37" s="51"/>
      <c r="E37" s="52">
        <v>12750.638999999999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>
        <v>2100</v>
      </c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/>
      <c r="D50" s="48">
        <v>249311.19687433701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/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>
        <v>13000</v>
      </c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15100</v>
      </c>
      <c r="D59" s="54">
        <v>249311.19687433701</v>
      </c>
      <c r="E59" s="55">
        <v>18300.249</v>
      </c>
    </row>
    <row r="61" spans="1:5" ht="14.45" customHeight="1" x14ac:dyDescent="0.25">
      <c r="A61" s="56" t="s">
        <v>91</v>
      </c>
      <c r="B61" s="85" t="s">
        <v>4</v>
      </c>
      <c r="C61" s="86"/>
      <c r="D61" s="86"/>
      <c r="E61" s="87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92</v>
      </c>
      <c r="B63" s="57"/>
      <c r="C63" s="58">
        <v>35000000000</v>
      </c>
      <c r="D63" s="58">
        <v>23000000000</v>
      </c>
      <c r="E63" s="59"/>
    </row>
    <row r="64" spans="1:5" x14ac:dyDescent="0.25">
      <c r="A64" s="41" t="s">
        <v>93</v>
      </c>
      <c r="B64" s="47"/>
      <c r="C64" s="48">
        <v>7300000000</v>
      </c>
      <c r="D64" s="48">
        <v>38000000000</v>
      </c>
      <c r="E64" s="49"/>
    </row>
    <row r="65" spans="1:5" ht="18" x14ac:dyDescent="0.35">
      <c r="A65" s="74" t="s">
        <v>94</v>
      </c>
      <c r="B65" s="75"/>
      <c r="C65" s="76">
        <v>1900000000</v>
      </c>
      <c r="D65" s="76"/>
      <c r="E65" s="77"/>
    </row>
    <row r="66" spans="1:5" x14ac:dyDescent="0.25">
      <c r="A66" s="60"/>
      <c r="B66" s="78"/>
      <c r="C66" s="78"/>
      <c r="D66" s="78"/>
      <c r="E66" s="78"/>
    </row>
    <row r="67" spans="1:5" ht="30" customHeight="1" x14ac:dyDescent="0.25">
      <c r="A67" s="79" t="s">
        <v>59</v>
      </c>
      <c r="B67" s="79"/>
      <c r="C67" s="79"/>
      <c r="D67" s="79"/>
      <c r="E67" s="79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Zeros="0" workbookViewId="0">
      <selection sqref="A1:E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80" t="s">
        <v>0</v>
      </c>
      <c r="B1" s="81"/>
      <c r="C1" s="81"/>
      <c r="D1" s="81"/>
      <c r="E1" s="81"/>
    </row>
    <row r="2" spans="1:5" ht="18.75" x14ac:dyDescent="0.3">
      <c r="A2" s="80" t="s">
        <v>1</v>
      </c>
      <c r="B2" s="82"/>
      <c r="C2" s="82"/>
      <c r="D2" s="82"/>
      <c r="E2" s="82"/>
    </row>
    <row r="3" spans="1:5" x14ac:dyDescent="0.25">
      <c r="A3" s="62" t="s">
        <v>2</v>
      </c>
      <c r="B3" s="83" t="s">
        <v>81</v>
      </c>
      <c r="C3" s="84"/>
      <c r="D3" s="84"/>
      <c r="E3" s="84"/>
    </row>
    <row r="5" spans="1:5" x14ac:dyDescent="0.25">
      <c r="A5" s="56" t="s">
        <v>3</v>
      </c>
      <c r="B5" s="85" t="s">
        <v>4</v>
      </c>
      <c r="C5" s="86"/>
      <c r="D5" s="86"/>
      <c r="E5" s="87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7845122915.1000004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14179489187.5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166039577983.60001</v>
      </c>
      <c r="C14" s="48"/>
      <c r="D14" s="48">
        <v>756024000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94512744814.100006</v>
      </c>
      <c r="C16" s="48"/>
      <c r="D16" s="48">
        <v>10891524000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18824806080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34">
        <v>0</v>
      </c>
    </row>
    <row r="21" spans="1:5" ht="15.75" thickTop="1" x14ac:dyDescent="0.25">
      <c r="A21" s="43" t="s">
        <v>24</v>
      </c>
      <c r="B21" s="53">
        <v>282576934900.30005</v>
      </c>
      <c r="C21" s="72">
        <v>200000000000</v>
      </c>
      <c r="D21" s="54">
        <v>30472354080</v>
      </c>
      <c r="E21" s="55">
        <v>0</v>
      </c>
    </row>
    <row r="22" spans="1:5" x14ac:dyDescent="0.25">
      <c r="A22" s="42" t="s">
        <v>25</v>
      </c>
      <c r="B22" s="67">
        <v>232323393997.44733</v>
      </c>
      <c r="C22" s="73">
        <v>204537815126.05042</v>
      </c>
      <c r="D22" s="68">
        <v>39423064123.07692</v>
      </c>
      <c r="E22" s="69"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5" t="s">
        <v>4</v>
      </c>
      <c r="C24" s="86"/>
      <c r="D24" s="86"/>
      <c r="E24" s="87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549400</v>
      </c>
      <c r="C26" s="58"/>
      <c r="D26" s="71">
        <v>7446481.9139604699</v>
      </c>
      <c r="E26" s="59">
        <v>160918.23499999999</v>
      </c>
    </row>
    <row r="27" spans="1:5" x14ac:dyDescent="0.25">
      <c r="A27" s="63" t="s">
        <v>28</v>
      </c>
      <c r="B27" s="64">
        <v>4593000</v>
      </c>
      <c r="C27" s="65"/>
      <c r="D27" s="65"/>
      <c r="E27" s="66">
        <v>660551.723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5" t="s">
        <v>4</v>
      </c>
      <c r="C29" s="86"/>
      <c r="D29" s="86"/>
      <c r="E29" s="87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14994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14641.2</v>
      </c>
    </row>
    <row r="37" spans="1:5" x14ac:dyDescent="0.25">
      <c r="A37" s="40" t="s">
        <v>36</v>
      </c>
      <c r="B37" s="50">
        <v>1160</v>
      </c>
      <c r="C37" s="51"/>
      <c r="D37" s="51"/>
      <c r="E37" s="52">
        <v>152776.54999999999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/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/>
      <c r="D50" s="48">
        <v>331031.31456412998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/>
      <c r="E55" s="52"/>
    </row>
    <row r="56" spans="1:5" x14ac:dyDescent="0.25">
      <c r="A56" s="41" t="s">
        <v>55</v>
      </c>
      <c r="B56" s="47"/>
      <c r="C56" s="48">
        <v>2200</v>
      </c>
      <c r="D56" s="48"/>
      <c r="E56" s="49">
        <v>0</v>
      </c>
    </row>
    <row r="57" spans="1:5" x14ac:dyDescent="0.25">
      <c r="A57" s="40" t="s">
        <v>56</v>
      </c>
      <c r="B57" s="50"/>
      <c r="C57" s="51">
        <v>50000</v>
      </c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1160</v>
      </c>
      <c r="C59" s="54">
        <v>52200</v>
      </c>
      <c r="D59" s="54">
        <v>331031.31456412998</v>
      </c>
      <c r="E59" s="55">
        <v>182411.75</v>
      </c>
    </row>
    <row r="60" spans="1:5" ht="15.6" customHeight="1" x14ac:dyDescent="0.25"/>
    <row r="61" spans="1:5" ht="14.45" customHeight="1" x14ac:dyDescent="0.25">
      <c r="A61" s="56" t="s">
        <v>91</v>
      </c>
      <c r="B61" s="85" t="s">
        <v>4</v>
      </c>
      <c r="C61" s="86"/>
      <c r="D61" s="86"/>
      <c r="E61" s="87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92</v>
      </c>
      <c r="B63" s="57"/>
      <c r="C63" s="58">
        <v>35000000000</v>
      </c>
      <c r="D63" s="58">
        <v>29000000000</v>
      </c>
      <c r="E63" s="59"/>
    </row>
    <row r="64" spans="1:5" x14ac:dyDescent="0.25">
      <c r="A64" s="41" t="s">
        <v>93</v>
      </c>
      <c r="B64" s="47"/>
      <c r="C64" s="48">
        <v>7000000000</v>
      </c>
      <c r="D64" s="48">
        <v>57000000000</v>
      </c>
      <c r="E64" s="49"/>
    </row>
    <row r="65" spans="1:5" ht="18" x14ac:dyDescent="0.35">
      <c r="A65" s="74" t="s">
        <v>94</v>
      </c>
      <c r="B65" s="75"/>
      <c r="C65" s="76">
        <v>1500000000</v>
      </c>
      <c r="D65" s="76"/>
      <c r="E65" s="77"/>
    </row>
    <row r="66" spans="1:5" x14ac:dyDescent="0.25">
      <c r="A66" s="60"/>
      <c r="B66" s="78"/>
      <c r="C66" s="78"/>
      <c r="D66" s="78"/>
      <c r="E66" s="78"/>
    </row>
    <row r="67" spans="1:5" ht="30" customHeight="1" x14ac:dyDescent="0.25">
      <c r="A67" s="79" t="s">
        <v>59</v>
      </c>
      <c r="B67" s="79"/>
      <c r="C67" s="79"/>
      <c r="D67" s="79"/>
      <c r="E67" s="79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showZeros="0" workbookViewId="0">
      <selection sqref="A1:E1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80" t="s">
        <v>0</v>
      </c>
      <c r="B1" s="81"/>
      <c r="C1" s="81"/>
      <c r="D1" s="81"/>
      <c r="E1" s="81"/>
    </row>
    <row r="2" spans="1:5" ht="18" customHeight="1" x14ac:dyDescent="0.3">
      <c r="A2" s="80" t="s">
        <v>1</v>
      </c>
      <c r="B2" s="82"/>
      <c r="C2" s="82"/>
      <c r="D2" s="82"/>
      <c r="E2" s="82"/>
    </row>
    <row r="3" spans="1:5" x14ac:dyDescent="0.25">
      <c r="A3" s="62" t="s">
        <v>2</v>
      </c>
      <c r="B3" s="83" t="s">
        <v>82</v>
      </c>
      <c r="C3" s="84"/>
      <c r="D3" s="84"/>
      <c r="E3" s="84"/>
    </row>
    <row r="5" spans="1:5" x14ac:dyDescent="0.25">
      <c r="A5" s="56" t="s">
        <v>3</v>
      </c>
      <c r="B5" s="85" t="s">
        <v>4</v>
      </c>
      <c r="C5" s="86"/>
      <c r="D5" s="86"/>
      <c r="E5" s="87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12680341502.700001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23093977424.099998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101042770193.2</v>
      </c>
      <c r="C14" s="48"/>
      <c r="D14" s="48">
        <v>4578223200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142578097193.5</v>
      </c>
      <c r="C16" s="48"/>
      <c r="D16" s="48">
        <v>11991148800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21365620800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48">
        <v>0</v>
      </c>
    </row>
    <row r="21" spans="1:5" ht="15.75" thickTop="1" x14ac:dyDescent="0.25">
      <c r="A21" s="43" t="s">
        <v>24</v>
      </c>
      <c r="B21" s="53">
        <f>SUM(B7:B20)</f>
        <v>279395186313.5</v>
      </c>
      <c r="C21" s="72">
        <v>200000000000</v>
      </c>
      <c r="D21" s="54">
        <f>SUM(D7:D20)</f>
        <v>37934992800</v>
      </c>
      <c r="E21" s="55">
        <f>SUM(E7:E20)</f>
        <v>0</v>
      </c>
    </row>
    <row r="22" spans="1:5" x14ac:dyDescent="0.25">
      <c r="A22" s="42" t="s">
        <v>25</v>
      </c>
      <c r="B22" s="67">
        <f>'[1]Hilfstabelle LE-CA-Umrechnung'!C62</f>
        <v>330906734908.64581</v>
      </c>
      <c r="C22" s="73">
        <f>'[1]Hilfstabelle LE-CA-Umrechnung'!D62</f>
        <v>221465587044.53442</v>
      </c>
      <c r="D22" s="68">
        <f>'[1]Hilfstabelle LE-CA-Umrechnung'!E62</f>
        <v>21912209528.02005</v>
      </c>
      <c r="E22" s="69">
        <f>'[1]Hilfstabelle LE-CA-Umrechnung'!F62</f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5" t="s">
        <v>4</v>
      </c>
      <c r="C24" s="86"/>
      <c r="D24" s="86"/>
      <c r="E24" s="87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632200</v>
      </c>
      <c r="C26" s="58">
        <v>10000</v>
      </c>
      <c r="D26" s="71">
        <v>10614625.9290793</v>
      </c>
      <c r="E26" s="59">
        <v>122798.238</v>
      </c>
    </row>
    <row r="27" spans="1:5" x14ac:dyDescent="0.25">
      <c r="A27" s="63" t="s">
        <v>28</v>
      </c>
      <c r="B27" s="64">
        <v>4403400</v>
      </c>
      <c r="C27" s="65"/>
      <c r="D27" s="65"/>
      <c r="E27" s="66">
        <v>769228.95200000005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5" t="s">
        <v>4</v>
      </c>
      <c r="C29" s="86"/>
      <c r="D29" s="86"/>
      <c r="E29" s="87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3495.069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0</v>
      </c>
    </row>
    <row r="37" spans="1:5" x14ac:dyDescent="0.25">
      <c r="A37" s="40" t="s">
        <v>36</v>
      </c>
      <c r="B37" s="50">
        <v>0</v>
      </c>
      <c r="C37" s="51"/>
      <c r="D37" s="51"/>
      <c r="E37" s="52">
        <v>20368.836500000001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>
        <v>4800</v>
      </c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/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/>
      <c r="D50" s="48">
        <v>861380.87663317495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11418.56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/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f>SUM(B31:B58)</f>
        <v>0</v>
      </c>
      <c r="C59" s="54">
        <f t="shared" ref="C59:E59" si="0">SUM(C31:C58)</f>
        <v>4800</v>
      </c>
      <c r="D59" s="54">
        <f t="shared" si="0"/>
        <v>861380.87663317495</v>
      </c>
      <c r="E59" s="55">
        <f t="shared" si="0"/>
        <v>35282.465499999998</v>
      </c>
    </row>
    <row r="61" spans="1:5" x14ac:dyDescent="0.25">
      <c r="A61" s="56" t="s">
        <v>91</v>
      </c>
      <c r="B61" s="85" t="s">
        <v>4</v>
      </c>
      <c r="C61" s="86"/>
      <c r="D61" s="86"/>
      <c r="E61" s="87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ht="14.45" customHeight="1" x14ac:dyDescent="0.25">
      <c r="A63" s="39" t="s">
        <v>92</v>
      </c>
      <c r="B63" s="57"/>
      <c r="C63" s="58">
        <v>39000000000</v>
      </c>
      <c r="D63" s="58">
        <v>29000000000</v>
      </c>
      <c r="E63" s="59"/>
    </row>
    <row r="64" spans="1:5" x14ac:dyDescent="0.25">
      <c r="A64" s="41" t="s">
        <v>93</v>
      </c>
      <c r="B64" s="47"/>
      <c r="C64" s="48">
        <v>7900000000</v>
      </c>
      <c r="D64" s="48">
        <v>44000000000</v>
      </c>
      <c r="E64" s="49"/>
    </row>
    <row r="65" spans="1:5" ht="18" x14ac:dyDescent="0.35">
      <c r="A65" s="74" t="s">
        <v>94</v>
      </c>
      <c r="B65" s="75"/>
      <c r="C65" s="76">
        <v>1700000000</v>
      </c>
      <c r="D65" s="76"/>
      <c r="E65" s="77"/>
    </row>
    <row r="66" spans="1:5" x14ac:dyDescent="0.25">
      <c r="A66" s="60"/>
      <c r="B66" s="78"/>
      <c r="C66" s="78"/>
      <c r="D66" s="78"/>
      <c r="E66" s="78"/>
    </row>
    <row r="67" spans="1:5" ht="30" customHeight="1" x14ac:dyDescent="0.25">
      <c r="A67" s="79" t="s">
        <v>59</v>
      </c>
      <c r="B67" s="79"/>
      <c r="C67" s="79"/>
      <c r="D67" s="79"/>
      <c r="E67" s="79"/>
    </row>
    <row r="77" spans="1:5" ht="30" customHeight="1" x14ac:dyDescent="0.25"/>
    <row r="83" ht="30" customHeight="1" x14ac:dyDescent="0.25"/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showZeros="0" workbookViewId="0">
      <selection sqref="A1:E1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80" t="s">
        <v>0</v>
      </c>
      <c r="B1" s="81"/>
      <c r="C1" s="81"/>
      <c r="D1" s="81"/>
      <c r="E1" s="81"/>
    </row>
    <row r="2" spans="1:5" ht="18" customHeight="1" x14ac:dyDescent="0.3">
      <c r="A2" s="80" t="s">
        <v>1</v>
      </c>
      <c r="B2" s="82"/>
      <c r="C2" s="82"/>
      <c r="D2" s="82"/>
      <c r="E2" s="82"/>
    </row>
    <row r="3" spans="1:5" x14ac:dyDescent="0.25">
      <c r="A3" s="62" t="s">
        <v>2</v>
      </c>
      <c r="B3" s="83" t="s">
        <v>83</v>
      </c>
      <c r="C3" s="84"/>
      <c r="D3" s="84"/>
      <c r="E3" s="84"/>
    </row>
    <row r="5" spans="1:5" x14ac:dyDescent="0.25">
      <c r="A5" s="56" t="s">
        <v>3</v>
      </c>
      <c r="B5" s="85" t="s">
        <v>4</v>
      </c>
      <c r="C5" s="86"/>
      <c r="D5" s="86"/>
      <c r="E5" s="87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10705629519.200001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18173711892.299999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83011326959.100006</v>
      </c>
      <c r="C14" s="48"/>
      <c r="D14" s="48"/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117994836531.89999</v>
      </c>
      <c r="C16" s="48"/>
      <c r="D16" s="48">
        <v>10346856000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23716124400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48">
        <v>0</v>
      </c>
    </row>
    <row r="21" spans="1:5" ht="15.75" thickTop="1" x14ac:dyDescent="0.25">
      <c r="A21" s="43" t="s">
        <v>24</v>
      </c>
      <c r="B21" s="53">
        <v>229885504902.5</v>
      </c>
      <c r="C21" s="72">
        <v>200000000000</v>
      </c>
      <c r="D21" s="54">
        <v>34062980400</v>
      </c>
      <c r="E21" s="55">
        <v>0</v>
      </c>
    </row>
    <row r="22" spans="1:5" x14ac:dyDescent="0.25">
      <c r="A22" s="42" t="s">
        <v>25</v>
      </c>
      <c r="B22" s="67">
        <v>264850279063.78656</v>
      </c>
      <c r="C22" s="73">
        <v>221465587044.53442</v>
      </c>
      <c r="D22" s="68">
        <v>21864998867.167919</v>
      </c>
      <c r="E22" s="69"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5" t="s">
        <v>4</v>
      </c>
      <c r="C24" s="86"/>
      <c r="D24" s="86"/>
      <c r="E24" s="87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321600</v>
      </c>
      <c r="C26" s="58">
        <v>12000</v>
      </c>
      <c r="D26" s="71">
        <v>9948066.2840990294</v>
      </c>
      <c r="E26" s="59">
        <v>178431.976</v>
      </c>
    </row>
    <row r="27" spans="1:5" x14ac:dyDescent="0.25">
      <c r="A27" s="63" t="s">
        <v>28</v>
      </c>
      <c r="B27" s="64">
        <v>1746000</v>
      </c>
      <c r="C27" s="65"/>
      <c r="D27" s="65"/>
      <c r="E27" s="66">
        <v>907195.16399999999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5" t="s">
        <v>4</v>
      </c>
      <c r="C29" s="86"/>
      <c r="D29" s="86"/>
      <c r="E29" s="87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1382.4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0</v>
      </c>
    </row>
    <row r="37" spans="1:5" x14ac:dyDescent="0.25">
      <c r="A37" s="40" t="s">
        <v>36</v>
      </c>
      <c r="B37" s="50">
        <v>0</v>
      </c>
      <c r="C37" s="51"/>
      <c r="D37" s="51"/>
      <c r="E37" s="52">
        <v>6566.4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/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/>
      <c r="D50" s="48">
        <v>802168.82947649399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7257.6</v>
      </c>
    </row>
    <row r="54" spans="1:5" x14ac:dyDescent="0.25">
      <c r="A54" s="41" t="s">
        <v>53</v>
      </c>
      <c r="B54" s="47">
        <v>0</v>
      </c>
      <c r="C54" s="48"/>
      <c r="D54" s="48">
        <v>66658.519702842299</v>
      </c>
      <c r="E54" s="49">
        <v>0</v>
      </c>
    </row>
    <row r="55" spans="1:5" x14ac:dyDescent="0.25">
      <c r="A55" s="40" t="s">
        <v>54</v>
      </c>
      <c r="B55" s="50"/>
      <c r="C55" s="51"/>
      <c r="D55" s="51">
        <v>40273.520806788401</v>
      </c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0</v>
      </c>
      <c r="D59" s="54">
        <v>909100.86998612469</v>
      </c>
      <c r="E59" s="55">
        <v>15206.4</v>
      </c>
    </row>
    <row r="61" spans="1:5" ht="14.45" customHeight="1" x14ac:dyDescent="0.25">
      <c r="A61" s="56" t="s">
        <v>91</v>
      </c>
      <c r="B61" s="85" t="s">
        <v>4</v>
      </c>
      <c r="C61" s="86"/>
      <c r="D61" s="86"/>
      <c r="E61" s="87"/>
    </row>
    <row r="62" spans="1:5" ht="14.45" customHeight="1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92</v>
      </c>
      <c r="B63" s="57"/>
      <c r="C63" s="58">
        <v>43000000000</v>
      </c>
      <c r="D63" s="58">
        <v>39000000000</v>
      </c>
      <c r="E63" s="59"/>
    </row>
    <row r="64" spans="1:5" x14ac:dyDescent="0.25">
      <c r="A64" s="41" t="s">
        <v>93</v>
      </c>
      <c r="B64" s="47"/>
      <c r="C64" s="48"/>
      <c r="D64" s="48">
        <v>38000000000</v>
      </c>
      <c r="E64" s="49"/>
    </row>
    <row r="65" spans="1:5" ht="18" x14ac:dyDescent="0.35">
      <c r="A65" s="74" t="s">
        <v>94</v>
      </c>
      <c r="B65" s="75"/>
      <c r="C65" s="76">
        <v>2800000000</v>
      </c>
      <c r="D65" s="76"/>
      <c r="E65" s="77"/>
    </row>
    <row r="66" spans="1:5" x14ac:dyDescent="0.25">
      <c r="A66" s="60"/>
      <c r="B66" s="78"/>
      <c r="C66" s="78"/>
      <c r="D66" s="78"/>
      <c r="E66" s="78"/>
    </row>
    <row r="67" spans="1:5" ht="29.45" customHeight="1" x14ac:dyDescent="0.25">
      <c r="A67" s="79" t="s">
        <v>59</v>
      </c>
      <c r="B67" s="79"/>
      <c r="C67" s="79"/>
      <c r="D67" s="79"/>
      <c r="E67" s="79"/>
    </row>
    <row r="77" spans="1:5" ht="30" customHeight="1" x14ac:dyDescent="0.25"/>
    <row r="83" ht="30" customHeight="1" x14ac:dyDescent="0.25"/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13</vt:i4>
      </vt:variant>
    </vt:vector>
  </HeadingPairs>
  <TitlesOfParts>
    <vt:vector size="31" baseType="lpstr">
      <vt:lpstr>Edelgas</vt:lpstr>
      <vt:lpstr>Edelgas-Aeq.</vt:lpstr>
      <vt:lpstr>Iod-131</vt:lpstr>
      <vt:lpstr>Aerosol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2019-03-07T14:36:30Z</dcterms:created>
  <dcterms:modified xsi:type="dcterms:W3CDTF">2019-03-07T14:36:33Z</dcterms:modified>
</cp:coreProperties>
</file>