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8800" windowHeight="11985" tabRatio="809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r:id="rId13"/>
    <sheet name="Oktober" sheetId="13" r:id="rId14"/>
    <sheet name="November" sheetId="14" r:id="rId15"/>
    <sheet name="Dezember" sheetId="5" state="hidden" r:id="rId16"/>
    <sheet name="Jahressumme" sheetId="1" r:id="rId17"/>
    <sheet name="Zusammenzug" sheetId="16" state="hidden" r:id="rId18"/>
  </sheets>
  <externalReferences>
    <externalReference r:id="rId19"/>
  </externalReferences>
  <definedNames>
    <definedName name="_xlnm.Print_Area" localSheetId="7">April!$A$1:$E$61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Juli!$A$1:$E$61</definedName>
    <definedName name="_xlnm.Print_Area" localSheetId="9">Juni!$A$1:$E$61</definedName>
    <definedName name="_xlnm.Print_Area" localSheetId="8">Mai!$A$1:$E$61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9" i="8" l="1"/>
  <c r="D59" i="8"/>
  <c r="C59" i="8"/>
  <c r="B59" i="8"/>
  <c r="E22" i="8"/>
  <c r="D22" i="8"/>
  <c r="C22" i="8"/>
  <c r="B22" i="8"/>
  <c r="E21" i="8"/>
  <c r="D21" i="8"/>
  <c r="B21" i="8"/>
  <c r="E50" i="16" l="1"/>
  <c r="D50" i="16"/>
  <c r="C50" i="16"/>
  <c r="B50" i="16"/>
  <c r="E48" i="16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B4" i="16"/>
  <c r="E3" i="16"/>
  <c r="D3" i="16"/>
  <c r="C3" i="16"/>
  <c r="B3" i="16"/>
</calcChain>
</file>

<file path=xl/sharedStrings.xml><?xml version="1.0" encoding="utf-8"?>
<sst xmlns="http://schemas.openxmlformats.org/spreadsheetml/2006/main" count="962" uniqueCount="92">
  <si>
    <t>Radioaktive Abgaben der schweizerischen Kernkraftwerke*</t>
  </si>
  <si>
    <t>Abgabepfad: Abluft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</si>
  <si>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</si>
  <si>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</si>
  <si>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</si>
  <si>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</si>
  <si>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</si>
  <si>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</si>
  <si>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</si>
  <si>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</si>
  <si>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</si>
  <si>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</si>
  <si>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</si>
  <si>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</si>
  <si>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</si>
  <si>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</si>
  <si>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</si>
  <si>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</si>
  <si>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</si>
  <si>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</si>
  <si>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</si>
  <si>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</si>
  <si>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</si>
  <si>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</si>
  <si>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</si>
  <si>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</si>
  <si>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</si>
  <si>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</si>
  <si>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</si>
  <si>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</si>
  <si>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</si>
  <si>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</si>
  <si>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</si>
  <si>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</si>
  <si>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</si>
  <si>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</si>
  <si>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</si>
  <si>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</si>
  <si>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</si>
  <si>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</si>
  <si>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</si>
  <si>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</si>
  <si>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</si>
  <si>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</si>
  <si>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</si>
  <si>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</si>
  <si>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</si>
  <si>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</si>
  <si>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</si>
  <si>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</si>
  <si>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</si>
  <si>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</si>
  <si>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</si>
  <si>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</si>
  <si>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</si>
  <si>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</si>
  <si>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</si>
  <si>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</si>
  <si>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</si>
  <si>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</si>
  <si>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</si>
  <si>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</si>
  <si>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</si>
  <si>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</si>
  <si>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</si>
  <si>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</si>
  <si>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</si>
  <si>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</si>
  <si>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</si>
  <si>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</si>
  <si>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</si>
  <si>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</si>
  <si>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</si>
  <si>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</si>
  <si>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</si>
  <si>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</si>
  <si>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</si>
  <si>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</si>
  <si>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</si>
  <si>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1. Dezember 2016 - 31. Dezember 2016</t>
  </si>
  <si>
    <t>1. Januar 2017 - 31. Januar 2017</t>
  </si>
  <si>
    <t>1. Februar 2017 - 28. Februar 2017</t>
  </si>
  <si>
    <t>1. März 2017 - 31. März 2017</t>
  </si>
  <si>
    <t>1. April 2017 - 30. April 2017</t>
  </si>
  <si>
    <t>1. Mai 2017 - 31. Mai 2017</t>
  </si>
  <si>
    <t>1. Juni 2017 - 30. Juni 2017</t>
  </si>
  <si>
    <t>1. Juli 2017 - 31. Juli 2017</t>
  </si>
  <si>
    <t>1. August 2017 - 31. August 2017</t>
  </si>
  <si>
    <t>1. September 2017 - 30. September 2017</t>
  </si>
  <si>
    <t>1. Oktober 2017 - 31. Oktober 2017</t>
  </si>
  <si>
    <t>1. November 2017 - 30. November 2017</t>
  </si>
  <si>
    <t>1. Januar 2017 - 30. November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</si>
</sst>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E+00"/>
    <numFmt numFmtId="165" formatCode="\&lt;0.0E+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  <font>
      <sz val="11"/>
      <color theme="1"/>
      <name val="Calibri"/>
      <family val="2"/>
    </font>
    <font>
      <b/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2F2F2"/>
        <bgColor rgb="FF000000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7" fillId="0" borderId="1" xfId="0" applyFont="1" applyFill="1" applyBorder="1"/>
    <xf numFmtId="0" fontId="6" fillId="0" borderId="0" xfId="0" applyFont="1" applyFill="1" applyBorder="1"/>
    <xf numFmtId="0" fontId="7" fillId="4" borderId="2" xfId="0" applyFont="1" applyFill="1" applyBorder="1"/>
    <xf numFmtId="0" fontId="6" fillId="4" borderId="5" xfId="0" applyFont="1" applyFill="1" applyBorder="1"/>
    <xf numFmtId="0" fontId="6" fillId="4" borderId="1" xfId="0" applyFont="1" applyFill="1" applyBorder="1" applyAlignment="1">
      <alignment horizontal="center"/>
    </xf>
    <xf numFmtId="0" fontId="6" fillId="4" borderId="6" xfId="0" applyFont="1" applyFill="1" applyBorder="1" applyAlignment="1">
      <alignment horizontal="center"/>
    </xf>
    <xf numFmtId="0" fontId="6" fillId="0" borderId="2" xfId="0" applyFont="1" applyFill="1" applyBorder="1"/>
    <xf numFmtId="164" fontId="6" fillId="0" borderId="7" xfId="0" applyNumberFormat="1" applyFont="1" applyFill="1" applyBorder="1" applyAlignment="1">
      <alignment horizontal="center"/>
    </xf>
    <xf numFmtId="164" fontId="6" fillId="0" borderId="8" xfId="0" applyNumberFormat="1" applyFont="1" applyFill="1" applyBorder="1" applyAlignment="1">
      <alignment horizontal="center"/>
    </xf>
    <xf numFmtId="164" fontId="6" fillId="0" borderId="9" xfId="0" applyNumberFormat="1" applyFont="1" applyFill="1" applyBorder="1" applyAlignment="1">
      <alignment horizontal="center"/>
    </xf>
    <xf numFmtId="0" fontId="6" fillId="5" borderId="10" xfId="0" applyFont="1" applyFill="1" applyBorder="1"/>
    <xf numFmtId="164" fontId="6" fillId="5" borderId="11" xfId="0" applyNumberFormat="1" applyFont="1" applyFill="1" applyBorder="1" applyAlignment="1">
      <alignment horizontal="center"/>
    </xf>
    <xf numFmtId="164" fontId="6" fillId="5" borderId="12" xfId="0" applyNumberFormat="1" applyFont="1" applyFill="1" applyBorder="1" applyAlignment="1">
      <alignment horizontal="center"/>
    </xf>
    <xf numFmtId="164" fontId="6" fillId="5" borderId="13" xfId="0" applyNumberFormat="1" applyFont="1" applyFill="1" applyBorder="1" applyAlignment="1">
      <alignment horizontal="center"/>
    </xf>
    <xf numFmtId="0" fontId="6" fillId="0" borderId="10" xfId="0" applyFont="1" applyFill="1" applyBorder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/>
    </xf>
    <xf numFmtId="164" fontId="6" fillId="0" borderId="13" xfId="0" applyNumberFormat="1" applyFont="1" applyFill="1" applyBorder="1" applyAlignment="1">
      <alignment horizontal="center"/>
    </xf>
    <xf numFmtId="0" fontId="6" fillId="0" borderId="14" xfId="0" applyFont="1" applyFill="1" applyBorder="1"/>
    <xf numFmtId="164" fontId="6" fillId="0" borderId="15" xfId="0" applyNumberFormat="1" applyFont="1" applyFill="1" applyBorder="1" applyAlignment="1">
      <alignment horizontal="center"/>
    </xf>
    <xf numFmtId="165" fontId="6" fillId="0" borderId="16" xfId="0" applyNumberFormat="1" applyFont="1" applyFill="1" applyBorder="1" applyAlignment="1">
      <alignment horizontal="center"/>
    </xf>
    <xf numFmtId="164" fontId="6" fillId="0" borderId="16" xfId="0" applyNumberFormat="1" applyFont="1" applyFill="1" applyBorder="1" applyAlignment="1">
      <alignment horizontal="center"/>
    </xf>
    <xf numFmtId="164" fontId="6" fillId="0" borderId="17" xfId="0" applyNumberFormat="1" applyFont="1" applyFill="1" applyBorder="1" applyAlignment="1">
      <alignment horizontal="center"/>
    </xf>
    <xf numFmtId="0" fontId="6" fillId="0" borderId="18" xfId="0" applyFont="1" applyFill="1" applyBorder="1"/>
    <xf numFmtId="164" fontId="6" fillId="0" borderId="19" xfId="0" applyNumberFormat="1" applyFont="1" applyFill="1" applyBorder="1" applyAlignment="1">
      <alignment horizontal="center"/>
    </xf>
    <xf numFmtId="165" fontId="6" fillId="0" borderId="20" xfId="0" applyNumberFormat="1" applyFont="1" applyFill="1" applyBorder="1" applyAlignment="1">
      <alignment horizontal="center"/>
    </xf>
    <xf numFmtId="164" fontId="6" fillId="0" borderId="20" xfId="0" applyNumberFormat="1" applyFont="1" applyFill="1" applyBorder="1" applyAlignment="1">
      <alignment horizontal="center"/>
    </xf>
    <xf numFmtId="164" fontId="6" fillId="0" borderId="21" xfId="0" applyNumberFormat="1" applyFont="1" applyFill="1" applyBorder="1" applyAlignment="1">
      <alignment horizontal="center"/>
    </xf>
    <xf numFmtId="164" fontId="6" fillId="0" borderId="0" xfId="0" applyNumberFormat="1" applyFont="1" applyFill="1" applyBorder="1" applyAlignment="1">
      <alignment horizontal="center"/>
    </xf>
    <xf numFmtId="0" fontId="6" fillId="5" borderId="5" xfId="0" applyFont="1" applyFill="1" applyBorder="1"/>
    <xf numFmtId="164" fontId="6" fillId="5" borderId="22" xfId="0" applyNumberFormat="1" applyFont="1" applyFill="1" applyBorder="1" applyAlignment="1">
      <alignment horizontal="center"/>
    </xf>
    <xf numFmtId="164" fontId="6" fillId="5" borderId="23" xfId="0" applyNumberFormat="1" applyFont="1" applyFill="1" applyBorder="1" applyAlignment="1">
      <alignment horizontal="center"/>
    </xf>
    <xf numFmtId="164" fontId="6" fillId="5" borderId="24" xfId="0" applyNumberFormat="1" applyFont="1" applyFill="1" applyBorder="1" applyAlignment="1">
      <alignment horizontal="center"/>
    </xf>
    <xf numFmtId="164" fontId="0" fillId="3" borderId="25" xfId="0" applyNumberFormat="1" applyFill="1" applyBorder="1" applyAlignment="1">
      <alignment horizontal="center"/>
    </xf>
    <xf numFmtId="164" fontId="6" fillId="5" borderId="25" xfId="0" applyNumberFormat="1" applyFont="1" applyFill="1" applyBorder="1" applyAlignment="1">
      <alignment horizontal="center"/>
    </xf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6" fillId="0" borderId="0" xfId="0" applyFont="1" applyFill="1" applyBorder="1" applyAlignment="1"/>
    <xf numFmtId="15" fontId="7" fillId="0" borderId="1" xfId="0" applyNumberFormat="1" applyFont="1" applyFill="1" applyBorder="1" applyAlignment="1"/>
    <xf numFmtId="0" fontId="6" fillId="0" borderId="1" xfId="0" applyFont="1" applyFill="1" applyBorder="1" applyAlignment="1"/>
    <xf numFmtId="0" fontId="6" fillId="4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0" fontId="1" fillId="0" borderId="1" xfId="0" applyFont="1" applyBorder="1" applyAlignment="1"/>
    <xf numFmtId="0" fontId="0" fillId="2" borderId="2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Abluft aus den Kernkraftwerken </a:t>
            </a:r>
            <a:br>
              <a:rPr lang="en-US" sz="1400" b="1"/>
            </a:br>
            <a:r>
              <a:rPr lang="en-US" sz="1400" b="1"/>
              <a:t>und Jahressumme 2017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610386631563.80005</c:v>
                </c:pt>
                <c:pt idx="1">
                  <c:v>518445071529.80005</c:v>
                </c:pt>
                <c:pt idx="2">
                  <c:v>410552219663</c:v>
                </c:pt>
                <c:pt idx="3">
                  <c:v>336173822662.70001</c:v>
                </c:pt>
                <c:pt idx="4">
                  <c:v>515262879522.40002</c:v>
                </c:pt>
                <c:pt idx="5">
                  <c:v>378605583976.50006</c:v>
                </c:pt>
                <c:pt idx="6">
                  <c:v>391404179316.5</c:v>
                </c:pt>
                <c:pt idx="7">
                  <c:v>456446650828.5</c:v>
                </c:pt>
                <c:pt idx="8">
                  <c:v>460991434375.60004</c:v>
                </c:pt>
                <c:pt idx="9">
                  <c:v>397042672455.59998</c:v>
                </c:pt>
                <c:pt idx="10">
                  <c:v>335534314972.69995</c:v>
                </c:pt>
                <c:pt idx="11">
                  <c:v>0</c:v>
                </c:pt>
                <c:pt idx="13">
                  <c:v>4810845460867.0996</c:v>
                </c:pt>
              </c:numCache>
            </c:numRef>
          </c:val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200000000000</c:v>
                </c:pt>
                <c:pt idx="1">
                  <c:v>200000000000</c:v>
                </c:pt>
                <c:pt idx="2">
                  <c:v>200000000000</c:v>
                </c:pt>
                <c:pt idx="3">
                  <c:v>200000000000</c:v>
                </c:pt>
                <c:pt idx="4">
                  <c:v>200000000000</c:v>
                </c:pt>
                <c:pt idx="5">
                  <c:v>200000000000</c:v>
                </c:pt>
                <c:pt idx="6">
                  <c:v>200000000000</c:v>
                </c:pt>
                <c:pt idx="7">
                  <c:v>200000000000</c:v>
                </c:pt>
                <c:pt idx="8">
                  <c:v>200000000000</c:v>
                </c:pt>
                <c:pt idx="9">
                  <c:v>200000000000</c:v>
                </c:pt>
                <c:pt idx="10">
                  <c:v>200000000000</c:v>
                </c:pt>
                <c:pt idx="11">
                  <c:v>0</c:v>
                </c:pt>
                <c:pt idx="13">
                  <c:v>2200000000000</c:v>
                </c:pt>
              </c:numCache>
            </c:numRef>
          </c:val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11776381080</c:v>
                </c:pt>
                <c:pt idx="2">
                  <c:v>52838160000</c:v>
                </c:pt>
                <c:pt idx="3">
                  <c:v>44472255120</c:v>
                </c:pt>
                <c:pt idx="4">
                  <c:v>43382974800</c:v>
                </c:pt>
                <c:pt idx="5">
                  <c:v>44347758600</c:v>
                </c:pt>
                <c:pt idx="6">
                  <c:v>48305814000</c:v>
                </c:pt>
                <c:pt idx="7">
                  <c:v>46891891200</c:v>
                </c:pt>
                <c:pt idx="8">
                  <c:v>60877297200</c:v>
                </c:pt>
                <c:pt idx="9">
                  <c:v>450622800</c:v>
                </c:pt>
                <c:pt idx="10">
                  <c:v>0</c:v>
                </c:pt>
                <c:pt idx="11">
                  <c:v>0</c:v>
                </c:pt>
                <c:pt idx="13">
                  <c:v>353343154800</c:v>
                </c:pt>
              </c:numCache>
            </c:numRef>
          </c:val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21753081000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21753081000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885464"/>
        <c:axId val="247883112"/>
      </c:barChart>
      <c:catAx>
        <c:axId val="2478854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7883112"/>
        <c:crosses val="autoZero"/>
        <c:auto val="1"/>
        <c:lblAlgn val="ctr"/>
        <c:lblOffset val="100"/>
        <c:noMultiLvlLbl val="0"/>
      </c:catAx>
      <c:valAx>
        <c:axId val="247883112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78854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Abluft aus den Kernkraftwerken </a:t>
            </a:r>
            <a:br>
              <a:rPr lang="en-US" sz="1400" b="1"/>
            </a:br>
            <a:r>
              <a:rPr lang="en-US" sz="1400" b="1"/>
              <a:t>und Jahressumme 2017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198771178552.89642</c:v>
                </c:pt>
                <c:pt idx="1">
                  <c:v>154873122796.15823</c:v>
                </c:pt>
                <c:pt idx="2">
                  <c:v>149052700215.92249</c:v>
                </c:pt>
                <c:pt idx="3">
                  <c:v>136632139442.4801</c:v>
                </c:pt>
                <c:pt idx="4">
                  <c:v>188537288715.23041</c:v>
                </c:pt>
                <c:pt idx="5">
                  <c:v>137107633283.67233</c:v>
                </c:pt>
                <c:pt idx="6">
                  <c:v>225445794619.47012</c:v>
                </c:pt>
                <c:pt idx="7">
                  <c:v>68372296348.599167</c:v>
                </c:pt>
                <c:pt idx="8">
                  <c:v>78543270984.023224</c:v>
                </c:pt>
                <c:pt idx="9">
                  <c:v>170551585156.17728</c:v>
                </c:pt>
                <c:pt idx="10">
                  <c:v>141101914941.06973</c:v>
                </c:pt>
                <c:pt idx="11">
                  <c:v>0</c:v>
                </c:pt>
                <c:pt idx="13">
                  <c:v>1648988925055.6997</c:v>
                </c:pt>
              </c:numCache>
            </c:numRef>
          </c:val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221465587044.53442</c:v>
                </c:pt>
                <c:pt idx="1">
                  <c:v>221465587044.53442</c:v>
                </c:pt>
                <c:pt idx="2">
                  <c:v>221465587044.53442</c:v>
                </c:pt>
                <c:pt idx="3">
                  <c:v>221465587044.53442</c:v>
                </c:pt>
                <c:pt idx="4">
                  <c:v>221465587044.53442</c:v>
                </c:pt>
                <c:pt idx="5">
                  <c:v>221465587044.53442</c:v>
                </c:pt>
                <c:pt idx="6">
                  <c:v>221465587044.53442</c:v>
                </c:pt>
                <c:pt idx="7">
                  <c:v>221465587044.53442</c:v>
                </c:pt>
                <c:pt idx="8">
                  <c:v>221465587044.53442</c:v>
                </c:pt>
                <c:pt idx="9">
                  <c:v>221465587044.53442</c:v>
                </c:pt>
                <c:pt idx="10">
                  <c:v>221465587044.53442</c:v>
                </c:pt>
                <c:pt idx="11">
                  <c:v>0</c:v>
                </c:pt>
                <c:pt idx="13">
                  <c:v>2436121457489.8784</c:v>
                </c:pt>
              </c:numCache>
            </c:numRef>
          </c:val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7503241863.9441071</c:v>
                </c:pt>
                <c:pt idx="2">
                  <c:v>31986907908.537598</c:v>
                </c:pt>
                <c:pt idx="3">
                  <c:v>26736869202.706764</c:v>
                </c:pt>
                <c:pt idx="4">
                  <c:v>26718464125.914787</c:v>
                </c:pt>
                <c:pt idx="5">
                  <c:v>26358190322.005013</c:v>
                </c:pt>
                <c:pt idx="6">
                  <c:v>29016039407.218044</c:v>
                </c:pt>
                <c:pt idx="7">
                  <c:v>26837823107.468674</c:v>
                </c:pt>
                <c:pt idx="8">
                  <c:v>27484663291.127823</c:v>
                </c:pt>
                <c:pt idx="9">
                  <c:v>45062280</c:v>
                </c:pt>
                <c:pt idx="10">
                  <c:v>0</c:v>
                </c:pt>
                <c:pt idx="11">
                  <c:v>0</c:v>
                </c:pt>
                <c:pt idx="13">
                  <c:v>202687261508.92282</c:v>
                </c:pt>
              </c:numCache>
            </c:numRef>
          </c:val>
        </c:ser>
        <c:ser>
          <c:idx val="3"/>
          <c:order val="3"/>
          <c:tx>
            <c:strRef>
              <c:f>Zusammenzug!$I$2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Zusammenzug!$I$3:$I$16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4053934942.1052632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4053934942.1052632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879192"/>
        <c:axId val="247884680"/>
      </c:barChart>
      <c:catAx>
        <c:axId val="2478791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7884680"/>
        <c:crosses val="autoZero"/>
        <c:auto val="1"/>
        <c:lblAlgn val="ctr"/>
        <c:lblOffset val="100"/>
        <c:noMultiLvlLbl val="0"/>
      </c:catAx>
      <c:valAx>
        <c:axId val="247884680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787919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Abluft aus den Kernkraftwerken </a:t>
            </a:r>
            <a:br>
              <a:rPr lang="en-US" sz="1400" b="1"/>
            </a:br>
            <a:r>
              <a:rPr lang="en-US" sz="1400" b="1"/>
              <a:t>und Jahressumme 2017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65140</c:v>
                </c:pt>
                <c:pt idx="1">
                  <c:v>51000</c:v>
                </c:pt>
                <c:pt idx="2">
                  <c:v>50480</c:v>
                </c:pt>
                <c:pt idx="3">
                  <c:v>51400</c:v>
                </c:pt>
                <c:pt idx="4">
                  <c:v>64200</c:v>
                </c:pt>
                <c:pt idx="5">
                  <c:v>50200</c:v>
                </c:pt>
                <c:pt idx="6">
                  <c:v>65400</c:v>
                </c:pt>
                <c:pt idx="7">
                  <c:v>56800</c:v>
                </c:pt>
                <c:pt idx="8">
                  <c:v>57000</c:v>
                </c:pt>
                <c:pt idx="9">
                  <c:v>64400</c:v>
                </c:pt>
                <c:pt idx="10">
                  <c:v>50600</c:v>
                </c:pt>
                <c:pt idx="11">
                  <c:v>0</c:v>
                </c:pt>
                <c:pt idx="13">
                  <c:v>626620</c:v>
                </c:pt>
              </c:numCache>
            </c:numRef>
          </c:val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14000</c:v>
                </c:pt>
                <c:pt idx="1">
                  <c:v>0</c:v>
                </c:pt>
                <c:pt idx="2">
                  <c:v>5500</c:v>
                </c:pt>
                <c:pt idx="3">
                  <c:v>14000</c:v>
                </c:pt>
                <c:pt idx="4">
                  <c:v>6300</c:v>
                </c:pt>
                <c:pt idx="5">
                  <c:v>9600</c:v>
                </c:pt>
                <c:pt idx="6">
                  <c:v>20000</c:v>
                </c:pt>
                <c:pt idx="7">
                  <c:v>8800</c:v>
                </c:pt>
                <c:pt idx="8">
                  <c:v>12000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90200</c:v>
                </c:pt>
              </c:numCache>
            </c:numRef>
          </c:val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0</c:v>
                </c:pt>
                <c:pt idx="1">
                  <c:v>1746784.73673138</c:v>
                </c:pt>
                <c:pt idx="2">
                  <c:v>7355344.59288604</c:v>
                </c:pt>
                <c:pt idx="3">
                  <c:v>8722916.1545999702</c:v>
                </c:pt>
                <c:pt idx="4">
                  <c:v>11035027.6977468</c:v>
                </c:pt>
                <c:pt idx="5">
                  <c:v>9398944.6287902705</c:v>
                </c:pt>
                <c:pt idx="6">
                  <c:v>9359090.6880292594</c:v>
                </c:pt>
                <c:pt idx="7">
                  <c:v>12527538.024312001</c:v>
                </c:pt>
                <c:pt idx="8">
                  <c:v>18082355.625866499</c:v>
                </c:pt>
                <c:pt idx="9">
                  <c:v>9332002.0271738693</c:v>
                </c:pt>
                <c:pt idx="10">
                  <c:v>38099.2007992242</c:v>
                </c:pt>
                <c:pt idx="11">
                  <c:v>0</c:v>
                </c:pt>
                <c:pt idx="13">
                  <c:v>87598103.376935303</c:v>
                </c:pt>
              </c:numCache>
            </c:numRef>
          </c:val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152079.18400000001</c:v>
                </c:pt>
                <c:pt idx="1">
                  <c:v>196284.8885</c:v>
                </c:pt>
                <c:pt idx="2">
                  <c:v>178284.0575</c:v>
                </c:pt>
                <c:pt idx="3">
                  <c:v>151271.166</c:v>
                </c:pt>
                <c:pt idx="4">
                  <c:v>217020.70250000001</c:v>
                </c:pt>
                <c:pt idx="5">
                  <c:v>184641.17800000001</c:v>
                </c:pt>
                <c:pt idx="6">
                  <c:v>173462.42499999999</c:v>
                </c:pt>
                <c:pt idx="7">
                  <c:v>2416414.159</c:v>
                </c:pt>
                <c:pt idx="8">
                  <c:v>261330.11199999999</c:v>
                </c:pt>
                <c:pt idx="9">
                  <c:v>127653.3365</c:v>
                </c:pt>
                <c:pt idx="10">
                  <c:v>139533.435</c:v>
                </c:pt>
                <c:pt idx="11">
                  <c:v>0</c:v>
                </c:pt>
                <c:pt idx="13">
                  <c:v>4197974.6440000003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883504"/>
        <c:axId val="247885856"/>
      </c:barChart>
      <c:catAx>
        <c:axId val="24788350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7885856"/>
        <c:crosses val="autoZero"/>
        <c:auto val="1"/>
        <c:lblAlgn val="ctr"/>
        <c:lblOffset val="100"/>
        <c:noMultiLvlLbl val="0"/>
      </c:catAx>
      <c:valAx>
        <c:axId val="247885856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788350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Abluft aus den Kernkraftwerken </a:t>
            </a:r>
            <a:br>
              <a:rPr lang="en-US" sz="1400" b="1"/>
            </a:br>
            <a:r>
              <a:rPr lang="en-US" sz="1400" b="1"/>
              <a:t>und Jahressumme 2017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0</c:v>
                </c:pt>
                <c:pt idx="1">
                  <c:v>1900</c:v>
                </c:pt>
                <c:pt idx="2">
                  <c:v>0</c:v>
                </c:pt>
                <c:pt idx="3">
                  <c:v>4200</c:v>
                </c:pt>
                <c:pt idx="4">
                  <c:v>0</c:v>
                </c:pt>
                <c:pt idx="5">
                  <c:v>11900</c:v>
                </c:pt>
                <c:pt idx="6">
                  <c:v>13000</c:v>
                </c:pt>
                <c:pt idx="7">
                  <c:v>34500</c:v>
                </c:pt>
                <c:pt idx="8">
                  <c:v>2400</c:v>
                </c:pt>
                <c:pt idx="9">
                  <c:v>3500</c:v>
                </c:pt>
                <c:pt idx="10">
                  <c:v>6100</c:v>
                </c:pt>
                <c:pt idx="11">
                  <c:v>0</c:v>
                </c:pt>
                <c:pt idx="13">
                  <c:v>77500</c:v>
                </c:pt>
              </c:numCache>
            </c:numRef>
          </c:val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394447.93393517338</c:v>
                </c:pt>
                <c:pt idx="2">
                  <c:v>264811.69227972621</c:v>
                </c:pt>
                <c:pt idx="3">
                  <c:v>244223.44470172492</c:v>
                </c:pt>
                <c:pt idx="4">
                  <c:v>283111.24510949361</c:v>
                </c:pt>
                <c:pt idx="5">
                  <c:v>355911.18057996209</c:v>
                </c:pt>
                <c:pt idx="6">
                  <c:v>353481.60204638401</c:v>
                </c:pt>
                <c:pt idx="7">
                  <c:v>1258390.3372556199</c:v>
                </c:pt>
                <c:pt idx="8">
                  <c:v>1390108.0608724405</c:v>
                </c:pt>
                <c:pt idx="9">
                  <c:v>15159.8812134503</c:v>
                </c:pt>
                <c:pt idx="10">
                  <c:v>35610.361072097403</c:v>
                </c:pt>
                <c:pt idx="11">
                  <c:v>0</c:v>
                </c:pt>
                <c:pt idx="13">
                  <c:v>4595255.7390660699</c:v>
                </c:pt>
              </c:numCache>
            </c:numRef>
          </c:val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45882.613499999999</c:v>
                </c:pt>
                <c:pt idx="1">
                  <c:v>75526.001499999998</c:v>
                </c:pt>
                <c:pt idx="2">
                  <c:v>70501.035900000003</c:v>
                </c:pt>
                <c:pt idx="3">
                  <c:v>37277.599875</c:v>
                </c:pt>
                <c:pt idx="4">
                  <c:v>66459.956999999995</c:v>
                </c:pt>
                <c:pt idx="5">
                  <c:v>71390.071876000002</c:v>
                </c:pt>
                <c:pt idx="6">
                  <c:v>91444.508400000006</c:v>
                </c:pt>
                <c:pt idx="7">
                  <c:v>644339.16</c:v>
                </c:pt>
                <c:pt idx="8">
                  <c:v>414976.80499999999</c:v>
                </c:pt>
                <c:pt idx="9">
                  <c:v>37977.937100000003</c:v>
                </c:pt>
                <c:pt idx="10">
                  <c:v>30308.494965999998</c:v>
                </c:pt>
                <c:pt idx="11">
                  <c:v>0</c:v>
                </c:pt>
                <c:pt idx="13">
                  <c:v>1586084.185117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47886640"/>
        <c:axId val="247880368"/>
      </c:barChart>
      <c:catAx>
        <c:axId val="2478866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7880368"/>
        <c:crosses val="autoZero"/>
        <c:auto val="1"/>
        <c:lblAlgn val="ctr"/>
        <c:lblOffset val="100"/>
        <c:noMultiLvlLbl val="0"/>
      </c:catAx>
      <c:valAx>
        <c:axId val="247880368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24788664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758190</xdr:colOff>
      <xdr:row>6</xdr:row>
      <xdr:rowOff>49530</xdr:rowOff>
    </xdr:from>
    <xdr:to>
      <xdr:col>11</xdr:col>
      <xdr:colOff>544830</xdr:colOff>
      <xdr:row>6</xdr:row>
      <xdr:rowOff>53340</xdr:rowOff>
    </xdr:to>
    <xdr:cxnSp macro="">
      <xdr:nvCxnSpPr>
        <xdr:cNvPr id="3" name="Gerader Verbinder 2"/>
        <xdr:cNvCxnSpPr/>
      </xdr:nvCxnSpPr>
      <xdr:spPr>
        <a:xfrm>
          <a:off x="8682990" y="114681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171450</xdr:colOff>
      <xdr:row>4</xdr:row>
      <xdr:rowOff>106680</xdr:rowOff>
    </xdr:from>
    <xdr:to>
      <xdr:col>10</xdr:col>
      <xdr:colOff>750591</xdr:colOff>
      <xdr:row>5</xdr:row>
      <xdr:rowOff>152406</xdr:rowOff>
    </xdr:to>
    <xdr:sp macro="" textlink="">
      <xdr:nvSpPr>
        <xdr:cNvPr id="5" name="Textfeld 1"/>
        <xdr:cNvSpPr txBox="1"/>
      </xdr:nvSpPr>
      <xdr:spPr>
        <a:xfrm>
          <a:off x="8096250" y="838200"/>
          <a:ext cx="579141" cy="22860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2</a:t>
          </a:r>
          <a:r>
            <a:rPr lang="de-CH" sz="1100" baseline="0"/>
            <a:t> PBq</a:t>
          </a:r>
          <a:endParaRPr lang="de-CH" sz="1100"/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0.26352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0" cy="617198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Grenzwert: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 und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0.90837</cdr:x>
      <cdr:y>0.17545</cdr:y>
    </cdr:from>
    <cdr:to>
      <cdr:x>0.96892</cdr:x>
      <cdr:y>0.17614</cdr:y>
    </cdr:to>
    <cdr:cxnSp macro="">
      <cdr:nvCxnSpPr>
        <cdr:cNvPr id="4" name="Gerader Verbinder 3"/>
        <cdr:cNvCxnSpPr/>
      </cdr:nvCxnSpPr>
      <cdr:spPr>
        <a:xfrm xmlns:a="http://schemas.openxmlformats.org/drawingml/2006/main">
          <a:off x="8686800" y="963930"/>
          <a:ext cx="579120" cy="381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0.18539</cdr:y>
    </cdr:from>
    <cdr:to>
      <cdr:x>0.90651</cdr:x>
      <cdr:y>0.227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8089900" y="1018540"/>
          <a:ext cx="579141" cy="22860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106680</xdr:rowOff>
    </xdr:from>
    <xdr:to>
      <xdr:col>11</xdr:col>
      <xdr:colOff>548640</xdr:colOff>
      <xdr:row>6</xdr:row>
      <xdr:rowOff>110490</xdr:rowOff>
    </xdr:to>
    <xdr:cxnSp macro="">
      <xdr:nvCxnSpPr>
        <xdr:cNvPr id="3" name="Gerader Verbinder 2"/>
        <xdr:cNvCxnSpPr/>
      </xdr:nvCxnSpPr>
      <xdr:spPr>
        <a:xfrm>
          <a:off x="8686800" y="12039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6</xdr:row>
      <xdr:rowOff>0</xdr:rowOff>
    </xdr:from>
    <xdr:to>
      <xdr:col>11</xdr:col>
      <xdr:colOff>548640</xdr:colOff>
      <xdr:row>6</xdr:row>
      <xdr:rowOff>3810</xdr:rowOff>
    </xdr:to>
    <xdr:cxnSp macro="">
      <xdr:nvCxnSpPr>
        <xdr:cNvPr id="4" name="Gerader Verbinder 3"/>
        <xdr:cNvCxnSpPr/>
      </xdr:nvCxnSpPr>
      <xdr:spPr>
        <a:xfrm>
          <a:off x="8686800" y="10972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144780</xdr:rowOff>
    </xdr:from>
    <xdr:to>
      <xdr:col>11</xdr:col>
      <xdr:colOff>548640</xdr:colOff>
      <xdr:row>4</xdr:row>
      <xdr:rowOff>148590</xdr:rowOff>
    </xdr:to>
    <xdr:cxnSp macro="">
      <xdr:nvCxnSpPr>
        <xdr:cNvPr id="5" name="Gerader Verbinder 4"/>
        <xdr:cNvCxnSpPr/>
      </xdr:nvCxnSpPr>
      <xdr:spPr>
        <a:xfrm>
          <a:off x="8686800" y="87630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175260</xdr:colOff>
      <xdr:row>5</xdr:row>
      <xdr:rowOff>160020</xdr:rowOff>
    </xdr:from>
    <xdr:to>
      <xdr:col>11</xdr:col>
      <xdr:colOff>7620</xdr:colOff>
      <xdr:row>7</xdr:row>
      <xdr:rowOff>30480</xdr:rowOff>
    </xdr:to>
    <xdr:sp macro="" textlink="">
      <xdr:nvSpPr>
        <xdr:cNvPr id="8" name="Textfeld 1"/>
        <xdr:cNvSpPr txBox="1"/>
      </xdr:nvSpPr>
      <xdr:spPr>
        <a:xfrm>
          <a:off x="8100060" y="10744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4 GBq</a:t>
          </a:r>
          <a:endParaRPr lang="de-CH" sz="1100"/>
        </a:p>
      </xdr:txBody>
    </xdr:sp>
    <xdr:clientData/>
  </xdr:twoCellAnchor>
  <xdr:twoCellAnchor>
    <xdr:from>
      <xdr:col>10</xdr:col>
      <xdr:colOff>175260</xdr:colOff>
      <xdr:row>5</xdr:row>
      <xdr:rowOff>30480</xdr:rowOff>
    </xdr:from>
    <xdr:to>
      <xdr:col>11</xdr:col>
      <xdr:colOff>7620</xdr:colOff>
      <xdr:row>6</xdr:row>
      <xdr:rowOff>76200</xdr:rowOff>
    </xdr:to>
    <xdr:sp macro="" textlink="">
      <xdr:nvSpPr>
        <xdr:cNvPr id="9" name="Textfeld 1"/>
        <xdr:cNvSpPr txBox="1"/>
      </xdr:nvSpPr>
      <xdr:spPr>
        <a:xfrm>
          <a:off x="8100060" y="944880"/>
          <a:ext cx="624840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7 GBq</a:t>
          </a:r>
          <a:endParaRPr lang="de-CH" sz="1100"/>
        </a:p>
      </xdr:txBody>
    </xdr:sp>
    <xdr:clientData/>
  </xdr:twoCellAnchor>
  <xdr:twoCellAnchor>
    <xdr:from>
      <xdr:col>10</xdr:col>
      <xdr:colOff>160020</xdr:colOff>
      <xdr:row>4</xdr:row>
      <xdr:rowOff>15240</xdr:rowOff>
    </xdr:from>
    <xdr:to>
      <xdr:col>10</xdr:col>
      <xdr:colOff>777240</xdr:colOff>
      <xdr:row>5</xdr:row>
      <xdr:rowOff>60960</xdr:rowOff>
    </xdr:to>
    <xdr:sp macro="" textlink="">
      <xdr:nvSpPr>
        <xdr:cNvPr id="10" name="Textfeld 1"/>
        <xdr:cNvSpPr txBox="1"/>
      </xdr:nvSpPr>
      <xdr:spPr>
        <a:xfrm>
          <a:off x="8084820" y="746760"/>
          <a:ext cx="617220" cy="22860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20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Grenzwert: </a:t>
          </a: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/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/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/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/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/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/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Grenzwert: </a:t>
          </a: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CIS-Extraktion_2017-05-M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bwasser (Veröffentlichung)"/>
      <sheetName val="Abluft (Veröffentlichung)"/>
      <sheetName val="Hilfstabelle LE-CA-Umrechnung"/>
    </sheetNames>
    <sheetDataSet>
      <sheetData sheetId="0"/>
      <sheetData sheetId="1"/>
      <sheetData sheetId="2"/>
      <sheetData sheetId="3">
        <row r="62">
          <cell r="C62">
            <v>188537288715.23041</v>
          </cell>
          <cell r="D62">
            <v>221465587044.53442</v>
          </cell>
          <cell r="E62">
            <v>26718464125.914787</v>
          </cell>
          <cell r="F6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Lariss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workbookViewId="0">
      <selection activeCell="R35" sqref="R3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85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4821804118.6999998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7121787765.5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312739884724.90002</v>
      </c>
      <c r="C14" s="48"/>
      <c r="D14" s="48">
        <v>3952225200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53922107367.400002</v>
      </c>
      <c r="C16" s="48"/>
      <c r="D16" s="48">
        <v>13711530000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26684003400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378605583976.50006</v>
      </c>
      <c r="C21" s="72">
        <v>200000000000</v>
      </c>
      <c r="D21" s="54">
        <v>44347758600</v>
      </c>
      <c r="E21" s="55">
        <v>0</v>
      </c>
    </row>
    <row r="22" spans="1:5" x14ac:dyDescent="0.25">
      <c r="A22" s="42" t="s">
        <v>25</v>
      </c>
      <c r="B22" s="67">
        <v>137107633283.67233</v>
      </c>
      <c r="C22" s="73">
        <v>221465587044.53442</v>
      </c>
      <c r="D22" s="68">
        <v>26358190322.005013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50200</v>
      </c>
      <c r="C26" s="58">
        <v>9600</v>
      </c>
      <c r="D26" s="71">
        <v>9398944.6287902705</v>
      </c>
      <c r="E26" s="59">
        <v>184641.17800000001</v>
      </c>
    </row>
    <row r="27" spans="1:5" x14ac:dyDescent="0.25">
      <c r="A27" s="63" t="s">
        <v>28</v>
      </c>
      <c r="B27" s="64">
        <v>271400</v>
      </c>
      <c r="C27" s="65"/>
      <c r="D27" s="65"/>
      <c r="E27" s="66">
        <v>898181.55599999998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>
        <v>3800</v>
      </c>
      <c r="D36" s="48"/>
      <c r="E36" s="49">
        <v>16853.141376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54536.930500000002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>
        <v>3800</v>
      </c>
      <c r="D50" s="48">
        <v>195458.552387537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>
        <v>51972.116480793098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108480.511711632</v>
      </c>
      <c r="E55" s="52"/>
    </row>
    <row r="56" spans="1:5" x14ac:dyDescent="0.25">
      <c r="A56" s="41" t="s">
        <v>55</v>
      </c>
      <c r="B56" s="47"/>
      <c r="C56" s="48">
        <v>4300</v>
      </c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11900</v>
      </c>
      <c r="D59" s="54">
        <v>355911.18057996209</v>
      </c>
      <c r="E59" s="55">
        <v>71390.071876000002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83" t="s">
        <v>0</v>
      </c>
      <c r="B1" s="84"/>
      <c r="C1" s="84"/>
      <c r="D1" s="84"/>
      <c r="E1" s="84"/>
    </row>
    <row r="2" spans="1:5" ht="18" customHeight="1" x14ac:dyDescent="0.3">
      <c r="A2" s="83" t="s">
        <v>1</v>
      </c>
      <c r="B2" s="85"/>
      <c r="C2" s="85"/>
      <c r="D2" s="85"/>
      <c r="E2" s="85"/>
    </row>
    <row r="3" spans="1:5" ht="14.45" customHeight="1" x14ac:dyDescent="0.25">
      <c r="A3" s="1" t="s">
        <v>2</v>
      </c>
      <c r="B3" s="86" t="s">
        <v>86</v>
      </c>
      <c r="C3" s="87"/>
      <c r="D3" s="87"/>
      <c r="E3" s="87"/>
    </row>
    <row r="4" spans="1:5" ht="14.45" customHeight="1" x14ac:dyDescent="0.25">
      <c r="A4" s="2"/>
      <c r="B4" s="2"/>
      <c r="C4" s="2"/>
      <c r="D4" s="2"/>
      <c r="E4" s="2"/>
    </row>
    <row r="5" spans="1:5" ht="14.45" customHeight="1" x14ac:dyDescent="0.25">
      <c r="A5" s="3" t="s">
        <v>3</v>
      </c>
      <c r="B5" s="88" t="s">
        <v>4</v>
      </c>
      <c r="C5" s="89"/>
      <c r="D5" s="89"/>
      <c r="E5" s="90"/>
    </row>
    <row r="6" spans="1:5" ht="14.45" customHeight="1" x14ac:dyDescent="0.25">
      <c r="A6" s="4" t="s">
        <v>5</v>
      </c>
      <c r="B6" s="5" t="s">
        <v>6</v>
      </c>
      <c r="C6" s="5" t="s">
        <v>7</v>
      </c>
      <c r="D6" s="5" t="s">
        <v>8</v>
      </c>
      <c r="E6" s="6" t="s">
        <v>9</v>
      </c>
    </row>
    <row r="7" spans="1:5" x14ac:dyDescent="0.25">
      <c r="A7" s="7" t="s">
        <v>10</v>
      </c>
      <c r="B7" s="8">
        <v>0</v>
      </c>
      <c r="C7" s="9"/>
      <c r="D7" s="9"/>
      <c r="E7" s="10">
        <v>0</v>
      </c>
    </row>
    <row r="8" spans="1:5" x14ac:dyDescent="0.25">
      <c r="A8" s="11" t="s">
        <v>11</v>
      </c>
      <c r="B8" s="12">
        <v>0</v>
      </c>
      <c r="C8" s="13"/>
      <c r="D8" s="13"/>
      <c r="E8" s="14">
        <v>0</v>
      </c>
    </row>
    <row r="9" spans="1:5" x14ac:dyDescent="0.25">
      <c r="A9" s="15" t="s">
        <v>12</v>
      </c>
      <c r="B9" s="16">
        <v>7013782191.3000002</v>
      </c>
      <c r="C9" s="17"/>
      <c r="D9" s="17"/>
      <c r="E9" s="18">
        <v>0</v>
      </c>
    </row>
    <row r="10" spans="1:5" x14ac:dyDescent="0.25">
      <c r="A10" s="11" t="s">
        <v>13</v>
      </c>
      <c r="B10" s="12">
        <v>0</v>
      </c>
      <c r="C10" s="13"/>
      <c r="D10" s="13"/>
      <c r="E10" s="14">
        <v>0</v>
      </c>
    </row>
    <row r="11" spans="1:5" x14ac:dyDescent="0.25">
      <c r="A11" s="15" t="s">
        <v>14</v>
      </c>
      <c r="B11" s="16">
        <v>15433367992.4</v>
      </c>
      <c r="C11" s="17"/>
      <c r="D11" s="17"/>
      <c r="E11" s="18">
        <v>0</v>
      </c>
    </row>
    <row r="12" spans="1:5" x14ac:dyDescent="0.25">
      <c r="A12" s="11" t="s">
        <v>15</v>
      </c>
      <c r="B12" s="12">
        <v>0</v>
      </c>
      <c r="C12" s="13"/>
      <c r="D12" s="13"/>
      <c r="E12" s="14">
        <v>0</v>
      </c>
    </row>
    <row r="13" spans="1:5" x14ac:dyDescent="0.25">
      <c r="A13" s="15" t="s">
        <v>16</v>
      </c>
      <c r="B13" s="16">
        <v>0</v>
      </c>
      <c r="C13" s="17"/>
      <c r="D13" s="17"/>
      <c r="E13" s="18">
        <v>0</v>
      </c>
    </row>
    <row r="14" spans="1:5" x14ac:dyDescent="0.25">
      <c r="A14" s="11" t="s">
        <v>17</v>
      </c>
      <c r="B14" s="12">
        <v>301887200240</v>
      </c>
      <c r="C14" s="13"/>
      <c r="D14" s="13">
        <v>3753985200</v>
      </c>
      <c r="E14" s="14">
        <v>0</v>
      </c>
    </row>
    <row r="15" spans="1:5" x14ac:dyDescent="0.25">
      <c r="A15" s="15" t="s">
        <v>18</v>
      </c>
      <c r="B15" s="16">
        <v>0</v>
      </c>
      <c r="C15" s="17"/>
      <c r="D15" s="17"/>
      <c r="E15" s="18">
        <v>0</v>
      </c>
    </row>
    <row r="16" spans="1:5" x14ac:dyDescent="0.25">
      <c r="A16" s="11" t="s">
        <v>19</v>
      </c>
      <c r="B16" s="12">
        <v>67069828892.800003</v>
      </c>
      <c r="C16" s="13"/>
      <c r="D16" s="13">
        <v>15398445600</v>
      </c>
      <c r="E16" s="14">
        <v>0</v>
      </c>
    </row>
    <row r="17" spans="1:5" x14ac:dyDescent="0.25">
      <c r="A17" s="15" t="s">
        <v>20</v>
      </c>
      <c r="B17" s="16">
        <v>0</v>
      </c>
      <c r="C17" s="17"/>
      <c r="D17" s="17">
        <v>29153383200</v>
      </c>
      <c r="E17" s="18">
        <v>0</v>
      </c>
    </row>
    <row r="18" spans="1:5" x14ac:dyDescent="0.25">
      <c r="A18" s="11" t="s">
        <v>21</v>
      </c>
      <c r="B18" s="12">
        <v>0</v>
      </c>
      <c r="C18" s="13"/>
      <c r="D18" s="13"/>
      <c r="E18" s="14">
        <v>0</v>
      </c>
    </row>
    <row r="19" spans="1:5" x14ac:dyDescent="0.25">
      <c r="A19" s="15" t="s">
        <v>22</v>
      </c>
      <c r="B19" s="16">
        <v>0</v>
      </c>
      <c r="C19" s="17"/>
      <c r="D19" s="17"/>
      <c r="E19" s="18">
        <v>0</v>
      </c>
    </row>
    <row r="20" spans="1:5" ht="15.75" thickBot="1" x14ac:dyDescent="0.3">
      <c r="A20" s="11" t="s">
        <v>23</v>
      </c>
      <c r="B20" s="12"/>
      <c r="C20" s="13"/>
      <c r="D20" s="13"/>
      <c r="E20" s="35">
        <v>0</v>
      </c>
    </row>
    <row r="21" spans="1:5" ht="15.75" thickTop="1" x14ac:dyDescent="0.25">
      <c r="A21" s="19" t="s">
        <v>24</v>
      </c>
      <c r="B21" s="20">
        <v>391404179316.5</v>
      </c>
      <c r="C21" s="21">
        <v>200000000000</v>
      </c>
      <c r="D21" s="22">
        <v>48305814000</v>
      </c>
      <c r="E21" s="23">
        <v>0</v>
      </c>
    </row>
    <row r="22" spans="1:5" x14ac:dyDescent="0.25">
      <c r="A22" s="24" t="s">
        <v>25</v>
      </c>
      <c r="B22" s="25">
        <v>225445794619.47012</v>
      </c>
      <c r="C22" s="26">
        <v>221465587044.53442</v>
      </c>
      <c r="D22" s="27">
        <v>29016039407.218044</v>
      </c>
      <c r="E22" s="28">
        <v>0</v>
      </c>
    </row>
    <row r="23" spans="1:5" x14ac:dyDescent="0.25">
      <c r="A23" s="2"/>
      <c r="B23" s="29"/>
      <c r="C23" s="29"/>
      <c r="D23" s="29"/>
      <c r="E23" s="29"/>
    </row>
    <row r="24" spans="1:5" x14ac:dyDescent="0.25">
      <c r="A24" s="3" t="s">
        <v>26</v>
      </c>
      <c r="B24" s="88" t="s">
        <v>4</v>
      </c>
      <c r="C24" s="89"/>
      <c r="D24" s="89"/>
      <c r="E24" s="90"/>
    </row>
    <row r="25" spans="1:5" x14ac:dyDescent="0.25">
      <c r="A25" s="4" t="s">
        <v>5</v>
      </c>
      <c r="B25" s="5" t="s">
        <v>6</v>
      </c>
      <c r="C25" s="5" t="s">
        <v>7</v>
      </c>
      <c r="D25" s="5" t="s">
        <v>8</v>
      </c>
      <c r="E25" s="6" t="s">
        <v>9</v>
      </c>
    </row>
    <row r="26" spans="1:5" x14ac:dyDescent="0.25">
      <c r="A26" s="7" t="s">
        <v>27</v>
      </c>
      <c r="B26" s="8">
        <v>65400</v>
      </c>
      <c r="C26" s="9">
        <v>20000</v>
      </c>
      <c r="D26" s="9">
        <v>9359090.6880292594</v>
      </c>
      <c r="E26" s="10">
        <v>173462.42499999999</v>
      </c>
    </row>
    <row r="27" spans="1:5" x14ac:dyDescent="0.25">
      <c r="A27" s="30" t="s">
        <v>28</v>
      </c>
      <c r="B27" s="31">
        <v>369800</v>
      </c>
      <c r="C27" s="32"/>
      <c r="D27" s="32"/>
      <c r="E27" s="33">
        <v>935410.8175</v>
      </c>
    </row>
    <row r="28" spans="1:5" x14ac:dyDescent="0.25">
      <c r="A28" s="2"/>
      <c r="B28" s="29"/>
      <c r="C28" s="29"/>
      <c r="D28" s="29"/>
      <c r="E28" s="29"/>
    </row>
    <row r="29" spans="1:5" x14ac:dyDescent="0.25">
      <c r="A29" s="3" t="s">
        <v>29</v>
      </c>
      <c r="B29" s="88" t="s">
        <v>4</v>
      </c>
      <c r="C29" s="89"/>
      <c r="D29" s="89"/>
      <c r="E29" s="90"/>
    </row>
    <row r="30" spans="1:5" x14ac:dyDescent="0.25">
      <c r="A30" s="4" t="s">
        <v>5</v>
      </c>
      <c r="B30" s="5" t="s">
        <v>6</v>
      </c>
      <c r="C30" s="5" t="s">
        <v>7</v>
      </c>
      <c r="D30" s="5" t="s">
        <v>8</v>
      </c>
      <c r="E30" s="6" t="s">
        <v>9</v>
      </c>
    </row>
    <row r="31" spans="1:5" x14ac:dyDescent="0.25">
      <c r="A31" s="7" t="s">
        <v>30</v>
      </c>
      <c r="B31" s="8"/>
      <c r="C31" s="9"/>
      <c r="D31" s="9"/>
      <c r="E31" s="10"/>
    </row>
    <row r="32" spans="1:5" x14ac:dyDescent="0.25">
      <c r="A32" s="11" t="s">
        <v>31</v>
      </c>
      <c r="B32" s="12"/>
      <c r="C32" s="13"/>
      <c r="D32" s="13"/>
      <c r="E32" s="14">
        <v>0</v>
      </c>
    </row>
    <row r="33" spans="1:5" x14ac:dyDescent="0.25">
      <c r="A33" s="15" t="s">
        <v>32</v>
      </c>
      <c r="B33" s="16"/>
      <c r="C33" s="17"/>
      <c r="D33" s="17"/>
      <c r="E33" s="18">
        <v>4471.3536000000004</v>
      </c>
    </row>
    <row r="34" spans="1:5" x14ac:dyDescent="0.25">
      <c r="A34" s="11" t="s">
        <v>33</v>
      </c>
      <c r="B34" s="12"/>
      <c r="C34" s="13"/>
      <c r="D34" s="13"/>
      <c r="E34" s="14">
        <v>0</v>
      </c>
    </row>
    <row r="35" spans="1:5" x14ac:dyDescent="0.25">
      <c r="A35" s="15" t="s">
        <v>34</v>
      </c>
      <c r="B35" s="16"/>
      <c r="C35" s="17"/>
      <c r="D35" s="17"/>
      <c r="E35" s="18">
        <v>0</v>
      </c>
    </row>
    <row r="36" spans="1:5" x14ac:dyDescent="0.25">
      <c r="A36" s="11" t="s">
        <v>35</v>
      </c>
      <c r="B36" s="12"/>
      <c r="C36" s="13"/>
      <c r="D36" s="13"/>
      <c r="E36" s="14">
        <v>11745.8873</v>
      </c>
    </row>
    <row r="37" spans="1:5" x14ac:dyDescent="0.25">
      <c r="A37" s="15" t="s">
        <v>36</v>
      </c>
      <c r="B37" s="16">
        <v>0</v>
      </c>
      <c r="C37" s="17"/>
      <c r="D37" s="17"/>
      <c r="E37" s="18">
        <v>64374.467499999999</v>
      </c>
    </row>
    <row r="38" spans="1:5" x14ac:dyDescent="0.25">
      <c r="A38" s="11" t="s">
        <v>37</v>
      </c>
      <c r="B38" s="12"/>
      <c r="C38" s="13"/>
      <c r="D38" s="13"/>
      <c r="E38" s="14">
        <v>0</v>
      </c>
    </row>
    <row r="39" spans="1:5" x14ac:dyDescent="0.25">
      <c r="A39" s="15" t="s">
        <v>38</v>
      </c>
      <c r="B39" s="16"/>
      <c r="C39" s="17"/>
      <c r="D39" s="17"/>
      <c r="E39" s="18">
        <v>0</v>
      </c>
    </row>
    <row r="40" spans="1:5" x14ac:dyDescent="0.25">
      <c r="A40" s="11" t="s">
        <v>39</v>
      </c>
      <c r="B40" s="12"/>
      <c r="C40" s="13"/>
      <c r="D40" s="13"/>
      <c r="E40" s="14">
        <v>0</v>
      </c>
    </row>
    <row r="41" spans="1:5" x14ac:dyDescent="0.25">
      <c r="A41" s="15" t="s">
        <v>40</v>
      </c>
      <c r="B41" s="16">
        <v>0</v>
      </c>
      <c r="C41" s="17"/>
      <c r="D41" s="17"/>
      <c r="E41" s="18">
        <v>0</v>
      </c>
    </row>
    <row r="42" spans="1:5" x14ac:dyDescent="0.25">
      <c r="A42" s="11" t="s">
        <v>41</v>
      </c>
      <c r="B42" s="12">
        <v>0</v>
      </c>
      <c r="C42" s="13"/>
      <c r="D42" s="13"/>
      <c r="E42" s="14">
        <v>0</v>
      </c>
    </row>
    <row r="43" spans="1:5" x14ac:dyDescent="0.25">
      <c r="A43" s="15" t="s">
        <v>42</v>
      </c>
      <c r="B43" s="16">
        <v>0</v>
      </c>
      <c r="C43" s="17"/>
      <c r="D43" s="17"/>
      <c r="E43" s="18">
        <v>0</v>
      </c>
    </row>
    <row r="44" spans="1:5" x14ac:dyDescent="0.25">
      <c r="A44" s="11" t="s">
        <v>43</v>
      </c>
      <c r="B44" s="12"/>
      <c r="C44" s="13"/>
      <c r="D44" s="13"/>
      <c r="E44" s="14">
        <v>0</v>
      </c>
    </row>
    <row r="45" spans="1:5" x14ac:dyDescent="0.25">
      <c r="A45" s="15" t="s">
        <v>44</v>
      </c>
      <c r="B45" s="16"/>
      <c r="C45" s="17"/>
      <c r="D45" s="17"/>
      <c r="E45" s="18">
        <v>0</v>
      </c>
    </row>
    <row r="46" spans="1:5" x14ac:dyDescent="0.25">
      <c r="A46" s="11" t="s">
        <v>45</v>
      </c>
      <c r="B46" s="12"/>
      <c r="C46" s="13"/>
      <c r="D46" s="13"/>
      <c r="E46" s="14">
        <v>0</v>
      </c>
    </row>
    <row r="47" spans="1:5" x14ac:dyDescent="0.25">
      <c r="A47" s="15" t="s">
        <v>46</v>
      </c>
      <c r="B47" s="16"/>
      <c r="C47" s="17"/>
      <c r="D47" s="17"/>
      <c r="E47" s="18">
        <v>0</v>
      </c>
    </row>
    <row r="48" spans="1:5" x14ac:dyDescent="0.25">
      <c r="A48" s="11" t="s">
        <v>47</v>
      </c>
      <c r="B48" s="12">
        <v>0</v>
      </c>
      <c r="C48" s="13"/>
      <c r="D48" s="13"/>
      <c r="E48" s="14"/>
    </row>
    <row r="49" spans="1:5" x14ac:dyDescent="0.25">
      <c r="A49" s="15" t="s">
        <v>48</v>
      </c>
      <c r="B49" s="16"/>
      <c r="C49" s="17"/>
      <c r="D49" s="17"/>
      <c r="E49" s="18"/>
    </row>
    <row r="50" spans="1:5" x14ac:dyDescent="0.25">
      <c r="A50" s="11" t="s">
        <v>49</v>
      </c>
      <c r="B50" s="12"/>
      <c r="C50" s="13"/>
      <c r="D50" s="13">
        <v>186406.78375693699</v>
      </c>
      <c r="E50" s="14">
        <v>0</v>
      </c>
    </row>
    <row r="51" spans="1:5" x14ac:dyDescent="0.25">
      <c r="A51" s="15" t="s">
        <v>50</v>
      </c>
      <c r="B51" s="16">
        <v>0</v>
      </c>
      <c r="C51" s="17"/>
      <c r="D51" s="17"/>
      <c r="E51" s="18">
        <v>0</v>
      </c>
    </row>
    <row r="52" spans="1:5" x14ac:dyDescent="0.25">
      <c r="A52" s="11" t="s">
        <v>51</v>
      </c>
      <c r="B52" s="12"/>
      <c r="C52" s="13"/>
      <c r="D52" s="13"/>
      <c r="E52" s="14"/>
    </row>
    <row r="53" spans="1:5" x14ac:dyDescent="0.25">
      <c r="A53" s="15" t="s">
        <v>52</v>
      </c>
      <c r="B53" s="16">
        <v>0</v>
      </c>
      <c r="C53" s="17"/>
      <c r="D53" s="17"/>
      <c r="E53" s="18">
        <v>10852.8</v>
      </c>
    </row>
    <row r="54" spans="1:5" x14ac:dyDescent="0.25">
      <c r="A54" s="11" t="s">
        <v>53</v>
      </c>
      <c r="B54" s="12">
        <v>0</v>
      </c>
      <c r="C54" s="13"/>
      <c r="D54" s="13">
        <v>53126.635582821997</v>
      </c>
      <c r="E54" s="14">
        <v>0</v>
      </c>
    </row>
    <row r="55" spans="1:5" x14ac:dyDescent="0.25">
      <c r="A55" s="15" t="s">
        <v>54</v>
      </c>
      <c r="B55" s="16"/>
      <c r="C55" s="17"/>
      <c r="D55" s="17">
        <v>113948.182706625</v>
      </c>
      <c r="E55" s="18"/>
    </row>
    <row r="56" spans="1:5" x14ac:dyDescent="0.25">
      <c r="A56" s="11" t="s">
        <v>55</v>
      </c>
      <c r="B56" s="12"/>
      <c r="C56" s="13"/>
      <c r="D56" s="13"/>
      <c r="E56" s="14">
        <v>0</v>
      </c>
    </row>
    <row r="57" spans="1:5" x14ac:dyDescent="0.25">
      <c r="A57" s="15" t="s">
        <v>56</v>
      </c>
      <c r="B57" s="16"/>
      <c r="C57" s="17">
        <v>13000</v>
      </c>
      <c r="D57" s="17"/>
      <c r="E57" s="18">
        <v>0</v>
      </c>
    </row>
    <row r="58" spans="1:5" ht="15.75" thickBot="1" x14ac:dyDescent="0.3">
      <c r="A58" s="11" t="s">
        <v>57</v>
      </c>
      <c r="B58" s="12"/>
      <c r="C58" s="13"/>
      <c r="D58" s="13"/>
      <c r="E58" s="14"/>
    </row>
    <row r="59" spans="1:5" ht="15.75" thickTop="1" x14ac:dyDescent="0.25">
      <c r="A59" s="19" t="s">
        <v>58</v>
      </c>
      <c r="B59" s="20">
        <v>0</v>
      </c>
      <c r="C59" s="22">
        <v>13000</v>
      </c>
      <c r="D59" s="22">
        <v>353481.60204638401</v>
      </c>
      <c r="E59" s="23">
        <v>91444.508400000006</v>
      </c>
    </row>
    <row r="60" spans="1:5" x14ac:dyDescent="0.25">
      <c r="A60" s="2"/>
      <c r="B60" s="2"/>
      <c r="C60" s="2"/>
      <c r="D60" s="2"/>
      <c r="E60" s="2"/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87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1028509584.2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1645615334.8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441636112815.70001</v>
      </c>
      <c r="C14" s="48"/>
      <c r="D14" s="48">
        <v>6175801200</v>
      </c>
      <c r="E14" s="49">
        <v>18385731000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12136413093.799999</v>
      </c>
      <c r="C16" s="48"/>
      <c r="D16" s="48">
        <v>16050998400</v>
      </c>
      <c r="E16" s="49">
        <v>3367350000</v>
      </c>
    </row>
    <row r="17" spans="1:5" x14ac:dyDescent="0.25">
      <c r="A17" s="40" t="s">
        <v>20</v>
      </c>
      <c r="B17" s="50">
        <v>0</v>
      </c>
      <c r="C17" s="51"/>
      <c r="D17" s="51">
        <v>24665091600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456446650828.5</v>
      </c>
      <c r="C21" s="72">
        <v>200000000000</v>
      </c>
      <c r="D21" s="54">
        <v>46891891200</v>
      </c>
      <c r="E21" s="55">
        <v>21753081000</v>
      </c>
    </row>
    <row r="22" spans="1:5" x14ac:dyDescent="0.25">
      <c r="A22" s="42" t="s">
        <v>25</v>
      </c>
      <c r="B22" s="67">
        <v>68372296348.599167</v>
      </c>
      <c r="C22" s="73">
        <v>221465587044.53442</v>
      </c>
      <c r="D22" s="68">
        <v>26837823107.468674</v>
      </c>
      <c r="E22" s="69">
        <v>4053934942.1052632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56800</v>
      </c>
      <c r="C26" s="58">
        <v>8800</v>
      </c>
      <c r="D26" s="71">
        <v>12527538.024312001</v>
      </c>
      <c r="E26" s="59">
        <v>2416414.159</v>
      </c>
    </row>
    <row r="27" spans="1:5" x14ac:dyDescent="0.25">
      <c r="A27" s="63" t="s">
        <v>28</v>
      </c>
      <c r="B27" s="64">
        <v>279000</v>
      </c>
      <c r="C27" s="65"/>
      <c r="D27" s="65"/>
      <c r="E27" s="66">
        <v>553066.11800000002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>
        <v>30000</v>
      </c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83547.441999999995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57414.843000000001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475934.07500000001</v>
      </c>
    </row>
    <row r="38" spans="1:5" x14ac:dyDescent="0.25">
      <c r="A38" s="41" t="s">
        <v>37</v>
      </c>
      <c r="B38" s="47"/>
      <c r="C38" s="48"/>
      <c r="D38" s="48"/>
      <c r="E38" s="49">
        <v>27442.799999999999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4500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1007804.34124466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>
        <v>124543.896671165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126042.09933979499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34500</v>
      </c>
      <c r="D59" s="54">
        <v>1258390.3372556199</v>
      </c>
      <c r="E59" s="55">
        <v>644339.16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88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1455828475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2426380791.6999998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441095111884</v>
      </c>
      <c r="C14" s="48"/>
      <c r="D14" s="48">
        <v>21609878400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16014113224.9</v>
      </c>
      <c r="C16" s="48"/>
      <c r="D16" s="48">
        <v>17061862800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22205556000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460991434375.60004</v>
      </c>
      <c r="C21" s="72">
        <v>200000000000</v>
      </c>
      <c r="D21" s="54">
        <v>60877297200</v>
      </c>
      <c r="E21" s="55">
        <v>0</v>
      </c>
    </row>
    <row r="22" spans="1:5" x14ac:dyDescent="0.25">
      <c r="A22" s="42" t="s">
        <v>25</v>
      </c>
      <c r="B22" s="67">
        <v>78543270984.023224</v>
      </c>
      <c r="C22" s="73">
        <v>221465587044.53442</v>
      </c>
      <c r="D22" s="68">
        <v>27484663291.127823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57000</v>
      </c>
      <c r="C26" s="58">
        <v>12000</v>
      </c>
      <c r="D26" s="71">
        <v>18082355.625866499</v>
      </c>
      <c r="E26" s="59">
        <v>261330.11199999999</v>
      </c>
    </row>
    <row r="27" spans="1:5" x14ac:dyDescent="0.25">
      <c r="A27" s="63" t="s">
        <v>28</v>
      </c>
      <c r="B27" s="64">
        <v>301200</v>
      </c>
      <c r="C27" s="65"/>
      <c r="D27" s="65"/>
      <c r="E27" s="66">
        <v>731173.33900000004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>
        <v>10328.003985056001</v>
      </c>
      <c r="E33" s="52">
        <v>106745.03200000001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73865.19</v>
      </c>
    </row>
    <row r="37" spans="1:5" x14ac:dyDescent="0.25">
      <c r="A37" s="40" t="s">
        <v>36</v>
      </c>
      <c r="B37" s="50">
        <v>0</v>
      </c>
      <c r="C37" s="51"/>
      <c r="D37" s="51">
        <v>36328.678634234602</v>
      </c>
      <c r="E37" s="52">
        <v>211473.42300000001</v>
      </c>
    </row>
    <row r="38" spans="1:5" x14ac:dyDescent="0.25">
      <c r="A38" s="41" t="s">
        <v>37</v>
      </c>
      <c r="B38" s="47"/>
      <c r="C38" s="48"/>
      <c r="D38" s="48"/>
      <c r="E38" s="49">
        <v>13211.66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2400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1038302.51221181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9681.5</v>
      </c>
    </row>
    <row r="54" spans="1:5" x14ac:dyDescent="0.25">
      <c r="A54" s="41" t="s">
        <v>53</v>
      </c>
      <c r="B54" s="47">
        <v>0</v>
      </c>
      <c r="C54" s="48"/>
      <c r="D54" s="48">
        <v>202159.07464447501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102989.791396865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2400</v>
      </c>
      <c r="D59" s="54">
        <v>1390108.0608724405</v>
      </c>
      <c r="E59" s="55">
        <v>414976.80499999999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89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5984372707.1999998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9367788727.8999996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310038009168.20001</v>
      </c>
      <c r="C14" s="48"/>
      <c r="D14" s="48">
        <v>450622800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71652501852.300003</v>
      </c>
      <c r="C16" s="48"/>
      <c r="D16" s="48"/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/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397042672455.59998</v>
      </c>
      <c r="C21" s="72">
        <v>200000000000</v>
      </c>
      <c r="D21" s="54">
        <v>450622800</v>
      </c>
      <c r="E21" s="55">
        <v>0</v>
      </c>
    </row>
    <row r="22" spans="1:5" x14ac:dyDescent="0.25">
      <c r="A22" s="42" t="s">
        <v>25</v>
      </c>
      <c r="B22" s="67">
        <v>170551585156.17728</v>
      </c>
      <c r="C22" s="73">
        <v>221465587044.53442</v>
      </c>
      <c r="D22" s="68">
        <v>45062280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64400</v>
      </c>
      <c r="C26" s="58"/>
      <c r="D26" s="71">
        <v>9332002.0271738693</v>
      </c>
      <c r="E26" s="59">
        <v>127653.3365</v>
      </c>
    </row>
    <row r="27" spans="1:5" x14ac:dyDescent="0.25">
      <c r="A27" s="63" t="s">
        <v>28</v>
      </c>
      <c r="B27" s="64">
        <v>364200</v>
      </c>
      <c r="C27" s="65"/>
      <c r="D27" s="65"/>
      <c r="E27" s="66">
        <v>455485.52799999999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7727.4369999999999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>
        <v>15159.8812134503</v>
      </c>
      <c r="E37" s="52">
        <v>25112.1361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3500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/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5138.3639999999996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3500</v>
      </c>
      <c r="D59" s="54">
        <v>15159.8812134503</v>
      </c>
      <c r="E59" s="55">
        <v>37977.937100000003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90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4951586531.3999996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7819235496.3000002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265924516404.89999</v>
      </c>
      <c r="C14" s="48"/>
      <c r="D14" s="48"/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56838976540.099998</v>
      </c>
      <c r="C16" s="48"/>
      <c r="D16" s="48"/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/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335534314972.69995</v>
      </c>
      <c r="C21" s="72">
        <v>200000000000</v>
      </c>
      <c r="D21" s="54">
        <v>0</v>
      </c>
      <c r="E21" s="55">
        <v>0</v>
      </c>
    </row>
    <row r="22" spans="1:5" x14ac:dyDescent="0.25">
      <c r="A22" s="42" t="s">
        <v>25</v>
      </c>
      <c r="B22" s="67">
        <v>141101914941.06973</v>
      </c>
      <c r="C22" s="73">
        <v>221465587044.53442</v>
      </c>
      <c r="D22" s="68">
        <v>0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50600</v>
      </c>
      <c r="C26" s="58"/>
      <c r="D26" s="71">
        <v>38099.2007992242</v>
      </c>
      <c r="E26" s="59">
        <v>139533.435</v>
      </c>
    </row>
    <row r="27" spans="1:5" x14ac:dyDescent="0.25">
      <c r="A27" s="63" t="s">
        <v>28</v>
      </c>
      <c r="B27" s="64">
        <v>281400</v>
      </c>
      <c r="C27" s="65"/>
      <c r="D27" s="65"/>
      <c r="E27" s="66">
        <v>637075.75199999998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1800</v>
      </c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>
        <v>35610.361072097403</v>
      </c>
      <c r="E37" s="52">
        <v>25936.074966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4372.42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/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>
        <v>4300</v>
      </c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6100</v>
      </c>
      <c r="D59" s="54">
        <v>35610.361072097403</v>
      </c>
      <c r="E59" s="55">
        <v>30308.494965999998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topLeftCell="A18" workbookViewId="0">
      <selection activeCell="A31" sqref="A31:E5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79</v>
      </c>
      <c r="C3" s="91"/>
      <c r="D3" s="91"/>
      <c r="E3" s="91"/>
    </row>
    <row r="5" spans="1:5" x14ac:dyDescent="0.25">
      <c r="A5" s="56" t="s">
        <v>3</v>
      </c>
      <c r="B5" s="92" t="s">
        <v>4</v>
      </c>
      <c r="C5" s="80"/>
      <c r="D5" s="80"/>
      <c r="E5" s="93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/>
      <c r="B7" s="57"/>
      <c r="C7" s="58"/>
      <c r="D7" s="58"/>
      <c r="E7" s="59"/>
    </row>
    <row r="8" spans="1:5" x14ac:dyDescent="0.25">
      <c r="A8" s="41"/>
      <c r="B8" s="47"/>
      <c r="C8" s="48"/>
      <c r="D8" s="48"/>
      <c r="E8" s="49"/>
    </row>
    <row r="9" spans="1:5" x14ac:dyDescent="0.25">
      <c r="A9" s="40"/>
      <c r="B9" s="50"/>
      <c r="C9" s="51"/>
      <c r="D9" s="51"/>
      <c r="E9" s="52"/>
    </row>
    <row r="10" spans="1:5" x14ac:dyDescent="0.25">
      <c r="A10" s="41"/>
      <c r="B10" s="47"/>
      <c r="C10" s="48"/>
      <c r="D10" s="48"/>
      <c r="E10" s="49"/>
    </row>
    <row r="11" spans="1:5" x14ac:dyDescent="0.25">
      <c r="A11" s="40"/>
      <c r="B11" s="50"/>
      <c r="C11" s="51"/>
      <c r="D11" s="51"/>
      <c r="E11" s="52"/>
    </row>
    <row r="12" spans="1:5" x14ac:dyDescent="0.25">
      <c r="A12" s="41"/>
      <c r="B12" s="47"/>
      <c r="C12" s="48"/>
      <c r="D12" s="48"/>
      <c r="E12" s="49"/>
    </row>
    <row r="13" spans="1:5" x14ac:dyDescent="0.25">
      <c r="A13" s="40"/>
      <c r="B13" s="50"/>
      <c r="C13" s="51"/>
      <c r="D13" s="51"/>
      <c r="E13" s="52"/>
    </row>
    <row r="14" spans="1:5" x14ac:dyDescent="0.25">
      <c r="A14" s="41"/>
      <c r="B14" s="47"/>
      <c r="C14" s="48"/>
      <c r="D14" s="48"/>
      <c r="E14" s="49"/>
    </row>
    <row r="15" spans="1:5" x14ac:dyDescent="0.25">
      <c r="A15" s="40"/>
      <c r="B15" s="50"/>
      <c r="C15" s="51"/>
      <c r="D15" s="51"/>
      <c r="E15" s="52"/>
    </row>
    <row r="16" spans="1:5" x14ac:dyDescent="0.25">
      <c r="A16" s="41"/>
      <c r="B16" s="47"/>
      <c r="C16" s="48"/>
      <c r="D16" s="48"/>
      <c r="E16" s="49"/>
    </row>
    <row r="17" spans="1:5" x14ac:dyDescent="0.25">
      <c r="A17" s="40"/>
      <c r="B17" s="50"/>
      <c r="C17" s="51"/>
      <c r="D17" s="51"/>
      <c r="E17" s="52"/>
    </row>
    <row r="18" spans="1:5" x14ac:dyDescent="0.25">
      <c r="A18" s="41"/>
      <c r="B18" s="47"/>
      <c r="C18" s="48"/>
      <c r="D18" s="48"/>
      <c r="E18" s="49"/>
    </row>
    <row r="19" spans="1:5" x14ac:dyDescent="0.25">
      <c r="A19" s="40"/>
      <c r="B19" s="50"/>
      <c r="C19" s="51"/>
      <c r="D19" s="51"/>
      <c r="E19" s="52"/>
    </row>
    <row r="20" spans="1:5" ht="15.75" thickBot="1" x14ac:dyDescent="0.3">
      <c r="A20" s="41"/>
      <c r="B20" s="47"/>
      <c r="C20" s="48"/>
      <c r="D20" s="48"/>
      <c r="E20" s="48"/>
    </row>
    <row r="21" spans="1:5" ht="15.75" thickTop="1" x14ac:dyDescent="0.25">
      <c r="A21" s="43"/>
      <c r="B21" s="53"/>
      <c r="C21" s="72"/>
      <c r="D21" s="54"/>
      <c r="E21" s="55"/>
    </row>
    <row r="22" spans="1:5" x14ac:dyDescent="0.25">
      <c r="A22" s="42"/>
      <c r="B22" s="67"/>
      <c r="C22" s="73"/>
      <c r="D22" s="68"/>
      <c r="E22" s="69"/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92" t="s">
        <v>4</v>
      </c>
      <c r="C24" s="80"/>
      <c r="D24" s="80"/>
      <c r="E24" s="93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/>
      <c r="B26" s="57"/>
      <c r="C26" s="58"/>
      <c r="D26" s="71"/>
      <c r="E26" s="59"/>
    </row>
    <row r="27" spans="1:5" x14ac:dyDescent="0.25">
      <c r="A27" s="63"/>
      <c r="B27" s="64"/>
      <c r="C27" s="65"/>
      <c r="D27" s="65"/>
      <c r="E27" s="66"/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92" t="s">
        <v>4</v>
      </c>
      <c r="C29" s="80"/>
      <c r="D29" s="80"/>
      <c r="E29" s="93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/>
      <c r="B31" s="57"/>
      <c r="C31" s="58"/>
      <c r="D31" s="58"/>
      <c r="E31" s="59"/>
    </row>
    <row r="32" spans="1:5" x14ac:dyDescent="0.25">
      <c r="A32" s="41"/>
      <c r="B32" s="47"/>
      <c r="C32" s="48"/>
      <c r="D32" s="48"/>
      <c r="E32" s="49"/>
    </row>
    <row r="33" spans="1:5" x14ac:dyDescent="0.25">
      <c r="A33" s="40"/>
      <c r="B33" s="50"/>
      <c r="C33" s="51"/>
      <c r="D33" s="51"/>
      <c r="E33" s="52"/>
    </row>
    <row r="34" spans="1:5" x14ac:dyDescent="0.25">
      <c r="A34" s="41"/>
      <c r="B34" s="47"/>
      <c r="C34" s="48"/>
      <c r="D34" s="48"/>
      <c r="E34" s="49"/>
    </row>
    <row r="35" spans="1:5" x14ac:dyDescent="0.25">
      <c r="A35" s="40"/>
      <c r="B35" s="50"/>
      <c r="C35" s="51"/>
      <c r="D35" s="51"/>
      <c r="E35" s="52"/>
    </row>
    <row r="36" spans="1:5" x14ac:dyDescent="0.25">
      <c r="A36" s="41"/>
      <c r="B36" s="47"/>
      <c r="C36" s="48"/>
      <c r="D36" s="48"/>
      <c r="E36" s="49"/>
    </row>
    <row r="37" spans="1:5" x14ac:dyDescent="0.25">
      <c r="A37" s="40"/>
      <c r="B37" s="50"/>
      <c r="C37" s="51"/>
      <c r="D37" s="51"/>
      <c r="E37" s="52"/>
    </row>
    <row r="38" spans="1:5" x14ac:dyDescent="0.25">
      <c r="A38" s="41"/>
      <c r="B38" s="47"/>
      <c r="C38" s="48"/>
      <c r="D38" s="48"/>
      <c r="E38" s="49"/>
    </row>
    <row r="39" spans="1:5" x14ac:dyDescent="0.25">
      <c r="A39" s="40"/>
      <c r="B39" s="50"/>
      <c r="C39" s="51"/>
      <c r="D39" s="51"/>
      <c r="E39" s="52"/>
    </row>
    <row r="40" spans="1:5" x14ac:dyDescent="0.25">
      <c r="A40" s="41"/>
      <c r="B40" s="47"/>
      <c r="C40" s="48"/>
      <c r="D40" s="48"/>
      <c r="E40" s="49"/>
    </row>
    <row r="41" spans="1:5" x14ac:dyDescent="0.25">
      <c r="A41" s="40"/>
      <c r="B41" s="50"/>
      <c r="C41" s="51"/>
      <c r="D41" s="51"/>
      <c r="E41" s="52"/>
    </row>
    <row r="42" spans="1:5" x14ac:dyDescent="0.25">
      <c r="A42" s="41"/>
      <c r="B42" s="47"/>
      <c r="C42" s="48"/>
      <c r="D42" s="48"/>
      <c r="E42" s="49"/>
    </row>
    <row r="43" spans="1:5" x14ac:dyDescent="0.25">
      <c r="A43" s="40"/>
      <c r="B43" s="50"/>
      <c r="C43" s="51"/>
      <c r="D43" s="51"/>
      <c r="E43" s="52"/>
    </row>
    <row r="44" spans="1:5" x14ac:dyDescent="0.25">
      <c r="A44" s="41"/>
      <c r="B44" s="47"/>
      <c r="C44" s="48"/>
      <c r="D44" s="48"/>
      <c r="E44" s="49"/>
    </row>
    <row r="45" spans="1:5" x14ac:dyDescent="0.25">
      <c r="A45" s="40"/>
      <c r="B45" s="50"/>
      <c r="C45" s="51"/>
      <c r="D45" s="51"/>
      <c r="E45" s="52"/>
    </row>
    <row r="46" spans="1:5" x14ac:dyDescent="0.25">
      <c r="A46" s="41"/>
      <c r="B46" s="47"/>
      <c r="C46" s="48"/>
      <c r="D46" s="48"/>
      <c r="E46" s="49"/>
    </row>
    <row r="47" spans="1:5" x14ac:dyDescent="0.25">
      <c r="A47" s="40"/>
      <c r="B47" s="50"/>
      <c r="C47" s="51"/>
      <c r="D47" s="51"/>
      <c r="E47" s="52"/>
    </row>
    <row r="48" spans="1:5" x14ac:dyDescent="0.25">
      <c r="A48" s="41"/>
      <c r="B48" s="47"/>
      <c r="C48" s="48"/>
      <c r="D48" s="48"/>
      <c r="E48" s="49"/>
    </row>
    <row r="49" spans="1:5" x14ac:dyDescent="0.25">
      <c r="A49" s="40"/>
      <c r="B49" s="50"/>
      <c r="C49" s="51"/>
      <c r="D49" s="70"/>
      <c r="E49" s="52"/>
    </row>
    <row r="50" spans="1:5" x14ac:dyDescent="0.25">
      <c r="A50" s="41"/>
      <c r="B50" s="47"/>
      <c r="C50" s="48"/>
      <c r="D50" s="48"/>
      <c r="E50" s="49"/>
    </row>
    <row r="51" spans="1:5" x14ac:dyDescent="0.25">
      <c r="A51" s="40"/>
      <c r="B51" s="50"/>
      <c r="C51" s="51"/>
      <c r="D51" s="51"/>
      <c r="E51" s="52"/>
    </row>
    <row r="52" spans="1:5" x14ac:dyDescent="0.25">
      <c r="A52" s="41"/>
      <c r="B52" s="47"/>
      <c r="C52" s="48"/>
      <c r="D52" s="48"/>
      <c r="E52" s="49"/>
    </row>
    <row r="53" spans="1:5" x14ac:dyDescent="0.25">
      <c r="A53" s="40"/>
      <c r="B53" s="50"/>
      <c r="C53" s="51"/>
      <c r="D53" s="51"/>
      <c r="E53" s="52"/>
    </row>
    <row r="54" spans="1:5" x14ac:dyDescent="0.25">
      <c r="A54" s="41"/>
      <c r="B54" s="47"/>
      <c r="C54" s="48"/>
      <c r="D54" s="48"/>
      <c r="E54" s="49"/>
    </row>
    <row r="55" spans="1:5" x14ac:dyDescent="0.25">
      <c r="A55" s="40"/>
      <c r="B55" s="50"/>
      <c r="C55" s="51"/>
      <c r="D55" s="51"/>
      <c r="E55" s="52"/>
    </row>
    <row r="56" spans="1:5" x14ac:dyDescent="0.25">
      <c r="A56" s="41"/>
      <c r="B56" s="47"/>
      <c r="C56" s="48"/>
      <c r="D56" s="48"/>
      <c r="E56" s="49"/>
    </row>
    <row r="57" spans="1:5" x14ac:dyDescent="0.25">
      <c r="A57" s="40"/>
      <c r="B57" s="50"/>
      <c r="C57" s="51"/>
      <c r="D57" s="51"/>
      <c r="E57" s="52"/>
    </row>
    <row r="58" spans="1:5" ht="15.75" thickBot="1" x14ac:dyDescent="0.3">
      <c r="A58" s="41"/>
      <c r="B58" s="47"/>
      <c r="C58" s="48"/>
      <c r="D58" s="48"/>
      <c r="E58" s="49"/>
    </row>
    <row r="59" spans="1:5" ht="15.75" thickTop="1" x14ac:dyDescent="0.25">
      <c r="A59" s="43"/>
      <c r="B59" s="53"/>
      <c r="C59" s="54"/>
      <c r="D59" s="54"/>
      <c r="E59" s="55"/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Zeros="0" zoomScaleNormal="100" workbookViewId="0">
      <selection activeCell="A2" sqref="A2:E2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75" t="s">
        <v>0</v>
      </c>
      <c r="B1" s="76"/>
      <c r="C1" s="76"/>
      <c r="D1" s="76"/>
      <c r="E1" s="76"/>
    </row>
    <row r="2" spans="1:5" ht="18" customHeight="1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91</v>
      </c>
      <c r="C3" s="91"/>
      <c r="D3" s="91"/>
      <c r="E3" s="91"/>
    </row>
    <row r="5" spans="1:5" x14ac:dyDescent="0.25">
      <c r="A5" s="56" t="s">
        <v>3</v>
      </c>
      <c r="B5" s="92" t="s">
        <v>4</v>
      </c>
      <c r="C5" s="80"/>
      <c r="D5" s="80"/>
      <c r="E5" s="93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49611102201.099998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>
        <v>174348000</v>
      </c>
      <c r="E10" s="49">
        <v>0</v>
      </c>
    </row>
    <row r="11" spans="1:5" x14ac:dyDescent="0.25">
      <c r="A11" s="40" t="s">
        <v>14</v>
      </c>
      <c r="B11" s="50">
        <v>86952958360.199997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4089703226150.6001</v>
      </c>
      <c r="C14" s="48"/>
      <c r="D14" s="48">
        <v>47930786400</v>
      </c>
      <c r="E14" s="49">
        <v>18385731000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584578174155.19995</v>
      </c>
      <c r="C16" s="48"/>
      <c r="D16" s="48">
        <v>106437423960</v>
      </c>
      <c r="E16" s="49">
        <v>3367350000</v>
      </c>
    </row>
    <row r="17" spans="1:5" x14ac:dyDescent="0.25">
      <c r="A17" s="40" t="s">
        <v>20</v>
      </c>
      <c r="B17" s="50">
        <v>0</v>
      </c>
      <c r="C17" s="51"/>
      <c r="D17" s="51">
        <v>197914890840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>
        <v>885705600</v>
      </c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v>4810845460867.0996</v>
      </c>
      <c r="C21" s="72">
        <v>2200000000000</v>
      </c>
      <c r="D21" s="54">
        <v>353343154800</v>
      </c>
      <c r="E21" s="55">
        <v>21753081000</v>
      </c>
    </row>
    <row r="22" spans="1:5" x14ac:dyDescent="0.25">
      <c r="A22" s="42" t="s">
        <v>25</v>
      </c>
      <c r="B22" s="67">
        <v>1648988925055.6997</v>
      </c>
      <c r="C22" s="73">
        <v>2436121457489.8784</v>
      </c>
      <c r="D22" s="68">
        <v>202687261508.92282</v>
      </c>
      <c r="E22" s="69">
        <v>4053934942.1052632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92" t="s">
        <v>4</v>
      </c>
      <c r="C24" s="80"/>
      <c r="D24" s="80"/>
      <c r="E24" s="93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626620</v>
      </c>
      <c r="C26" s="58">
        <v>90200</v>
      </c>
      <c r="D26" s="71">
        <v>87598103.376935303</v>
      </c>
      <c r="E26" s="59">
        <v>4197974.6440000003</v>
      </c>
    </row>
    <row r="27" spans="1:5" x14ac:dyDescent="0.25">
      <c r="A27" s="63" t="s">
        <v>28</v>
      </c>
      <c r="B27" s="64">
        <v>3434300</v>
      </c>
      <c r="C27" s="65"/>
      <c r="D27" s="65"/>
      <c r="E27" s="66">
        <v>8836920.4069999997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92" t="s">
        <v>4</v>
      </c>
      <c r="C29" s="80"/>
      <c r="D29" s="80"/>
      <c r="E29" s="93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>
        <v>30000</v>
      </c>
      <c r="D32" s="48"/>
      <c r="E32" s="49">
        <v>0</v>
      </c>
    </row>
    <row r="33" spans="1:5" x14ac:dyDescent="0.25">
      <c r="A33" s="40" t="s">
        <v>32</v>
      </c>
      <c r="B33" s="50"/>
      <c r="C33" s="51"/>
      <c r="D33" s="51">
        <v>95364.667254154498</v>
      </c>
      <c r="E33" s="52">
        <v>202491.26459999999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3500</v>
      </c>
      <c r="D35" s="51"/>
      <c r="E35" s="52">
        <v>0</v>
      </c>
    </row>
    <row r="36" spans="1:5" x14ac:dyDescent="0.25">
      <c r="A36" s="41" t="s">
        <v>35</v>
      </c>
      <c r="B36" s="47"/>
      <c r="C36" s="48">
        <v>3800</v>
      </c>
      <c r="D36" s="48"/>
      <c r="E36" s="49">
        <v>220609.31797599999</v>
      </c>
    </row>
    <row r="37" spans="1:5" x14ac:dyDescent="0.25">
      <c r="A37" s="40" t="s">
        <v>36</v>
      </c>
      <c r="B37" s="50">
        <v>0</v>
      </c>
      <c r="C37" s="51"/>
      <c r="D37" s="51">
        <v>314821.13738231699</v>
      </c>
      <c r="E37" s="52">
        <v>1092284.0585409999</v>
      </c>
    </row>
    <row r="38" spans="1:5" x14ac:dyDescent="0.25">
      <c r="A38" s="41" t="s">
        <v>37</v>
      </c>
      <c r="B38" s="47"/>
      <c r="C38" s="48"/>
      <c r="D38" s="48"/>
      <c r="E38" s="49">
        <v>40654.46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4372.42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12300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>
        <v>6300</v>
      </c>
      <c r="D50" s="48">
        <v>3172445.8027015598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25672.664000000001</v>
      </c>
    </row>
    <row r="54" spans="1:5" x14ac:dyDescent="0.25">
      <c r="A54" s="41" t="s">
        <v>53</v>
      </c>
      <c r="B54" s="47">
        <v>0</v>
      </c>
      <c r="C54" s="48"/>
      <c r="D54" s="48">
        <v>431801.72337925498</v>
      </c>
      <c r="E54" s="49">
        <v>0</v>
      </c>
    </row>
    <row r="55" spans="1:5" x14ac:dyDescent="0.25">
      <c r="A55" s="40" t="s">
        <v>54</v>
      </c>
      <c r="B55" s="50"/>
      <c r="C55" s="51"/>
      <c r="D55" s="51">
        <v>580822.40834878397</v>
      </c>
      <c r="E55" s="52"/>
    </row>
    <row r="56" spans="1:5" x14ac:dyDescent="0.25">
      <c r="A56" s="41" t="s">
        <v>55</v>
      </c>
      <c r="B56" s="47"/>
      <c r="C56" s="48">
        <v>8600</v>
      </c>
      <c r="D56" s="48"/>
      <c r="E56" s="49">
        <v>0</v>
      </c>
    </row>
    <row r="57" spans="1:5" x14ac:dyDescent="0.25">
      <c r="A57" s="40" t="s">
        <v>56</v>
      </c>
      <c r="B57" s="50"/>
      <c r="C57" s="51">
        <v>13000</v>
      </c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77500</v>
      </c>
      <c r="D59" s="54">
        <v>4595255.7390660699</v>
      </c>
      <c r="E59" s="55">
        <v>1586084.185117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  <row r="77" ht="30" customHeight="1" x14ac:dyDescent="0.25"/>
    <row r="83" ht="30" customHeight="1" x14ac:dyDescent="0.25"/>
  </sheetData>
  <mergeCells count="7"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showZeros="0" workbookViewId="0">
      <selection activeCell="C3" sqref="C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36" t="s">
        <v>76</v>
      </c>
      <c r="B1" s="94" t="s">
        <v>74</v>
      </c>
      <c r="C1" s="94"/>
      <c r="D1" s="94"/>
      <c r="E1" s="94"/>
      <c r="F1" s="94" t="s">
        <v>75</v>
      </c>
      <c r="G1" s="94"/>
      <c r="H1" s="94"/>
      <c r="I1" s="94"/>
    </row>
    <row r="2" spans="1:9" x14ac:dyDescent="0.25">
      <c r="B2" t="s">
        <v>60</v>
      </c>
      <c r="C2" t="s">
        <v>7</v>
      </c>
      <c r="D2" t="s">
        <v>8</v>
      </c>
      <c r="E2" t="s">
        <v>9</v>
      </c>
      <c r="F2" t="s">
        <v>60</v>
      </c>
      <c r="G2" t="s">
        <v>7</v>
      </c>
      <c r="H2" t="s">
        <v>8</v>
      </c>
      <c r="I2" t="s">
        <v>9</v>
      </c>
    </row>
    <row r="3" spans="1:9" x14ac:dyDescent="0.25">
      <c r="A3" t="s">
        <v>61</v>
      </c>
      <c r="B3" s="37">
        <f>Januar!B$21</f>
        <v>610386631563.80005</v>
      </c>
      <c r="C3" s="37">
        <f>Januar!C$21</f>
        <v>200000000000</v>
      </c>
      <c r="D3" s="37">
        <f>Januar!D$21</f>
        <v>0</v>
      </c>
      <c r="E3" s="37">
        <f>Januar!E$21</f>
        <v>0</v>
      </c>
      <c r="F3" s="37">
        <f>Januar!B$22</f>
        <v>198771178552.89642</v>
      </c>
      <c r="G3" s="37">
        <f>Januar!C$22</f>
        <v>221465587044.53442</v>
      </c>
      <c r="H3" s="37">
        <f>Januar!D$22</f>
        <v>0</v>
      </c>
      <c r="I3" s="37">
        <f>Januar!E$22</f>
        <v>0</v>
      </c>
    </row>
    <row r="4" spans="1:9" x14ac:dyDescent="0.25">
      <c r="A4" t="s">
        <v>62</v>
      </c>
      <c r="B4" s="37">
        <f>Februar!B$21</f>
        <v>518445071529.80005</v>
      </c>
      <c r="C4" s="37">
        <f>Februar!C$21</f>
        <v>200000000000</v>
      </c>
      <c r="D4" s="37">
        <f>Februar!D$21</f>
        <v>11776381080</v>
      </c>
      <c r="E4" s="37">
        <f>Februar!E$21</f>
        <v>0</v>
      </c>
      <c r="F4" s="37">
        <f>Februar!B$22</f>
        <v>154873122796.15823</v>
      </c>
      <c r="G4" s="37">
        <f>Februar!C$22</f>
        <v>221465587044.53442</v>
      </c>
      <c r="H4" s="37">
        <f>Februar!D$22</f>
        <v>7503241863.9441071</v>
      </c>
      <c r="I4" s="37">
        <f>Februar!E$22</f>
        <v>0</v>
      </c>
    </row>
    <row r="5" spans="1:9" x14ac:dyDescent="0.25">
      <c r="A5" t="s">
        <v>63</v>
      </c>
      <c r="B5" s="37">
        <f>März!B$21</f>
        <v>410552219663</v>
      </c>
      <c r="C5" s="37">
        <f>März!C$21</f>
        <v>200000000000</v>
      </c>
      <c r="D5" s="37">
        <f>März!D$21</f>
        <v>52838160000</v>
      </c>
      <c r="E5" s="37">
        <f>März!E$21</f>
        <v>0</v>
      </c>
      <c r="F5" s="37">
        <f>März!B$22</f>
        <v>149052700215.92249</v>
      </c>
      <c r="G5" s="37">
        <f>März!C$22</f>
        <v>221465587044.53442</v>
      </c>
      <c r="H5" s="37">
        <f>März!D$22</f>
        <v>31986907908.537598</v>
      </c>
      <c r="I5" s="37">
        <f>März!E$22</f>
        <v>0</v>
      </c>
    </row>
    <row r="6" spans="1:9" x14ac:dyDescent="0.25">
      <c r="A6" t="s">
        <v>64</v>
      </c>
      <c r="B6" s="37">
        <f>April!B$21</f>
        <v>336173822662.70001</v>
      </c>
      <c r="C6" s="37">
        <f>April!C$21</f>
        <v>200000000000</v>
      </c>
      <c r="D6" s="37">
        <f>April!D$21</f>
        <v>44472255120</v>
      </c>
      <c r="E6" s="37">
        <f>April!E$21</f>
        <v>0</v>
      </c>
      <c r="F6" s="37">
        <f>April!B$22</f>
        <v>136632139442.4801</v>
      </c>
      <c r="G6" s="37">
        <f>April!C$22</f>
        <v>221465587044.53442</v>
      </c>
      <c r="H6" s="37">
        <f>April!D$22</f>
        <v>26736869202.706764</v>
      </c>
      <c r="I6" s="37">
        <f>April!E$22</f>
        <v>0</v>
      </c>
    </row>
    <row r="7" spans="1:9" x14ac:dyDescent="0.25">
      <c r="A7" t="s">
        <v>65</v>
      </c>
      <c r="B7" s="37">
        <f>Mai!B$21</f>
        <v>515262879522.40002</v>
      </c>
      <c r="C7" s="37">
        <f>Mai!C$21</f>
        <v>200000000000</v>
      </c>
      <c r="D7" s="37">
        <f>Mai!D$21</f>
        <v>43382974800</v>
      </c>
      <c r="E7" s="37">
        <f>Mai!E$21</f>
        <v>0</v>
      </c>
      <c r="F7" s="37">
        <f>Mai!B$22</f>
        <v>188537288715.23041</v>
      </c>
      <c r="G7" s="37">
        <f>Mai!C$22</f>
        <v>221465587044.53442</v>
      </c>
      <c r="H7" s="37">
        <f>Mai!D$22</f>
        <v>26718464125.914787</v>
      </c>
      <c r="I7" s="37">
        <f>Mai!E$22</f>
        <v>0</v>
      </c>
    </row>
    <row r="8" spans="1:9" x14ac:dyDescent="0.25">
      <c r="A8" t="s">
        <v>66</v>
      </c>
      <c r="B8" s="37">
        <f>Juni!B$21</f>
        <v>378605583976.50006</v>
      </c>
      <c r="C8" s="37">
        <f>Juni!C$21</f>
        <v>200000000000</v>
      </c>
      <c r="D8" s="37">
        <f>Juni!D$21</f>
        <v>44347758600</v>
      </c>
      <c r="E8" s="37">
        <f>Juni!E$21</f>
        <v>0</v>
      </c>
      <c r="F8" s="37">
        <f>Juni!B$22</f>
        <v>137107633283.67233</v>
      </c>
      <c r="G8" s="37">
        <f>Juni!C$22</f>
        <v>221465587044.53442</v>
      </c>
      <c r="H8" s="37">
        <f>Juni!D$22</f>
        <v>26358190322.005013</v>
      </c>
      <c r="I8" s="37">
        <f>Juni!E$22</f>
        <v>0</v>
      </c>
    </row>
    <row r="9" spans="1:9" x14ac:dyDescent="0.25">
      <c r="A9" t="s">
        <v>67</v>
      </c>
      <c r="B9" s="37">
        <f>Juli!B$21</f>
        <v>391404179316.5</v>
      </c>
      <c r="C9" s="37">
        <f>Juli!C$21</f>
        <v>200000000000</v>
      </c>
      <c r="D9" s="37">
        <f>Juli!D$21</f>
        <v>48305814000</v>
      </c>
      <c r="E9" s="37">
        <f>Juli!E$21</f>
        <v>0</v>
      </c>
      <c r="F9" s="37">
        <f>Juli!B$22</f>
        <v>225445794619.47012</v>
      </c>
      <c r="G9" s="37">
        <f>Juli!C$22</f>
        <v>221465587044.53442</v>
      </c>
      <c r="H9" s="37">
        <f>Juli!D$22</f>
        <v>29016039407.218044</v>
      </c>
      <c r="I9" s="37">
        <f>Juli!E$22</f>
        <v>0</v>
      </c>
    </row>
    <row r="10" spans="1:9" x14ac:dyDescent="0.25">
      <c r="A10" t="s">
        <v>68</v>
      </c>
      <c r="B10" s="37">
        <f>August!B$21</f>
        <v>456446650828.5</v>
      </c>
      <c r="C10" s="37">
        <f>August!C$21</f>
        <v>200000000000</v>
      </c>
      <c r="D10" s="37">
        <f>August!D$21</f>
        <v>46891891200</v>
      </c>
      <c r="E10" s="37">
        <f>August!E$21</f>
        <v>21753081000</v>
      </c>
      <c r="F10" s="37">
        <f>August!B$22</f>
        <v>68372296348.599167</v>
      </c>
      <c r="G10" s="37">
        <f>August!C$22</f>
        <v>221465587044.53442</v>
      </c>
      <c r="H10" s="37">
        <f>August!D$22</f>
        <v>26837823107.468674</v>
      </c>
      <c r="I10" s="37">
        <f>August!E$22</f>
        <v>4053934942.1052632</v>
      </c>
    </row>
    <row r="11" spans="1:9" x14ac:dyDescent="0.25">
      <c r="A11" t="s">
        <v>69</v>
      </c>
      <c r="B11" s="37">
        <f>September!B$21</f>
        <v>460991434375.60004</v>
      </c>
      <c r="C11" s="37">
        <f>September!C$21</f>
        <v>200000000000</v>
      </c>
      <c r="D11" s="37">
        <f>September!D$21</f>
        <v>60877297200</v>
      </c>
      <c r="E11" s="37">
        <f>September!E$21</f>
        <v>0</v>
      </c>
      <c r="F11" s="37">
        <f>September!B$22</f>
        <v>78543270984.023224</v>
      </c>
      <c r="G11" s="37">
        <f>September!C$22</f>
        <v>221465587044.53442</v>
      </c>
      <c r="H11" s="37">
        <f>September!D$22</f>
        <v>27484663291.127823</v>
      </c>
      <c r="I11" s="37">
        <f>September!E$22</f>
        <v>0</v>
      </c>
    </row>
    <row r="12" spans="1:9" x14ac:dyDescent="0.25">
      <c r="A12" t="s">
        <v>70</v>
      </c>
      <c r="B12" s="37">
        <f>Oktober!B$21</f>
        <v>397042672455.59998</v>
      </c>
      <c r="C12" s="37">
        <f>Oktober!C$21</f>
        <v>200000000000</v>
      </c>
      <c r="D12" s="37">
        <f>Oktober!D$21</f>
        <v>450622800</v>
      </c>
      <c r="E12" s="37">
        <f>Oktober!E$21</f>
        <v>0</v>
      </c>
      <c r="F12" s="37">
        <f>Oktober!B$22</f>
        <v>170551585156.17728</v>
      </c>
      <c r="G12" s="37">
        <f>Oktober!C$22</f>
        <v>221465587044.53442</v>
      </c>
      <c r="H12" s="37">
        <f>Oktober!D$22</f>
        <v>45062280</v>
      </c>
      <c r="I12" s="37">
        <f>Oktober!E$22</f>
        <v>0</v>
      </c>
    </row>
    <row r="13" spans="1:9" x14ac:dyDescent="0.25">
      <c r="A13" t="s">
        <v>71</v>
      </c>
      <c r="B13" s="37">
        <f>November!B$21</f>
        <v>335534314972.69995</v>
      </c>
      <c r="C13" s="37">
        <f>November!C$21</f>
        <v>200000000000</v>
      </c>
      <c r="D13" s="37">
        <f>November!D$21</f>
        <v>0</v>
      </c>
      <c r="E13" s="37">
        <f>November!E$21</f>
        <v>0</v>
      </c>
      <c r="F13" s="37">
        <f>November!B$22</f>
        <v>141101914941.06973</v>
      </c>
      <c r="G13" s="37">
        <f>November!C$22</f>
        <v>221465587044.53442</v>
      </c>
      <c r="H13" s="37">
        <f>November!D$22</f>
        <v>0</v>
      </c>
      <c r="I13" s="37">
        <f>November!E$22</f>
        <v>0</v>
      </c>
    </row>
    <row r="14" spans="1:9" x14ac:dyDescent="0.25">
      <c r="A14" t="s">
        <v>72</v>
      </c>
      <c r="B14" s="37">
        <f>Dezember!B$21</f>
        <v>0</v>
      </c>
      <c r="C14" s="37">
        <f>Dezember!C$21</f>
        <v>0</v>
      </c>
      <c r="D14" s="37">
        <f>Dezember!D$21</f>
        <v>0</v>
      </c>
      <c r="E14" s="37">
        <f>Dezember!E$21</f>
        <v>0</v>
      </c>
      <c r="F14" s="37">
        <f>Dezember!B$22</f>
        <v>0</v>
      </c>
      <c r="G14" s="37">
        <f>Dezember!C$22</f>
        <v>0</v>
      </c>
      <c r="H14" s="37">
        <f>Dezember!D$22</f>
        <v>0</v>
      </c>
      <c r="I14" s="37">
        <f>Dezember!E$22</f>
        <v>0</v>
      </c>
    </row>
    <row r="15" spans="1:9" x14ac:dyDescent="0.25">
      <c r="B15" s="37"/>
      <c r="C15" s="37"/>
      <c r="D15" s="37"/>
      <c r="E15" s="37"/>
      <c r="F15" s="37"/>
      <c r="G15" s="37"/>
      <c r="H15" s="37"/>
      <c r="I15" s="37"/>
    </row>
    <row r="16" spans="1:9" x14ac:dyDescent="0.25">
      <c r="A16" t="s">
        <v>73</v>
      </c>
      <c r="B16" s="37">
        <f>Jahressumme!B$21</f>
        <v>4810845460867.0996</v>
      </c>
      <c r="C16" s="37">
        <f>Jahressumme!C$21</f>
        <v>2200000000000</v>
      </c>
      <c r="D16" s="37">
        <f>Jahressumme!D$21</f>
        <v>353343154800</v>
      </c>
      <c r="E16" s="37">
        <f>Jahressumme!E$21</f>
        <v>21753081000</v>
      </c>
      <c r="F16" s="37">
        <f>Jahressumme!B$22</f>
        <v>1648988925055.6997</v>
      </c>
      <c r="G16" s="37">
        <f>Jahressumme!C$22</f>
        <v>2436121457489.8784</v>
      </c>
      <c r="H16" s="37">
        <f>Jahressumme!D$22</f>
        <v>202687261508.92282</v>
      </c>
      <c r="I16" s="37">
        <f>Jahressumme!E$22</f>
        <v>4053934942.1052632</v>
      </c>
    </row>
    <row r="18" spans="1:5" x14ac:dyDescent="0.25">
      <c r="A18" s="36" t="s">
        <v>78</v>
      </c>
    </row>
    <row r="19" spans="1:5" x14ac:dyDescent="0.25">
      <c r="B19" t="s">
        <v>60</v>
      </c>
      <c r="C19" t="s">
        <v>7</v>
      </c>
      <c r="D19" t="s">
        <v>8</v>
      </c>
      <c r="E19" t="s">
        <v>9</v>
      </c>
    </row>
    <row r="20" spans="1:5" x14ac:dyDescent="0.25">
      <c r="A20" t="s">
        <v>61</v>
      </c>
      <c r="B20" s="37">
        <f>Januar!B$26</f>
        <v>65140</v>
      </c>
      <c r="C20" s="37">
        <f>Januar!C$26</f>
        <v>14000</v>
      </c>
      <c r="D20" s="37">
        <f>Januar!D$26</f>
        <v>0</v>
      </c>
      <c r="E20" s="37">
        <f>Januar!E$26</f>
        <v>152079.18400000001</v>
      </c>
    </row>
    <row r="21" spans="1:5" x14ac:dyDescent="0.25">
      <c r="A21" t="s">
        <v>62</v>
      </c>
      <c r="B21" s="37">
        <f>Februar!B$26</f>
        <v>51000</v>
      </c>
      <c r="C21" s="37">
        <f>Februar!C$26</f>
        <v>0</v>
      </c>
      <c r="D21" s="37">
        <f>Februar!D$26</f>
        <v>1746784.73673138</v>
      </c>
      <c r="E21" s="37">
        <f>Februar!E$26</f>
        <v>196284.8885</v>
      </c>
    </row>
    <row r="22" spans="1:5" x14ac:dyDescent="0.25">
      <c r="A22" t="s">
        <v>63</v>
      </c>
      <c r="B22" s="37">
        <f>März!B$26</f>
        <v>50480</v>
      </c>
      <c r="C22" s="37">
        <f>März!C$26</f>
        <v>5500</v>
      </c>
      <c r="D22" s="37">
        <f>März!D$26</f>
        <v>7355344.59288604</v>
      </c>
      <c r="E22" s="37">
        <f>März!E$26</f>
        <v>178284.0575</v>
      </c>
    </row>
    <row r="23" spans="1:5" x14ac:dyDescent="0.25">
      <c r="A23" t="s">
        <v>64</v>
      </c>
      <c r="B23" s="37">
        <f>April!B$26</f>
        <v>51400</v>
      </c>
      <c r="C23" s="37">
        <f>April!C$26</f>
        <v>14000</v>
      </c>
      <c r="D23" s="37">
        <f>April!D$26</f>
        <v>8722916.1545999702</v>
      </c>
      <c r="E23" s="37">
        <f>April!E$26</f>
        <v>151271.166</v>
      </c>
    </row>
    <row r="24" spans="1:5" x14ac:dyDescent="0.25">
      <c r="A24" t="s">
        <v>65</v>
      </c>
      <c r="B24" s="37">
        <f>Mai!B$26</f>
        <v>64200</v>
      </c>
      <c r="C24" s="37">
        <f>Mai!C$26</f>
        <v>6300</v>
      </c>
      <c r="D24" s="37">
        <f>Mai!D$26</f>
        <v>11035027.6977468</v>
      </c>
      <c r="E24" s="37">
        <f>Mai!E$26</f>
        <v>217020.70250000001</v>
      </c>
    </row>
    <row r="25" spans="1:5" x14ac:dyDescent="0.25">
      <c r="A25" t="s">
        <v>66</v>
      </c>
      <c r="B25" s="37">
        <f>Juni!B$26</f>
        <v>50200</v>
      </c>
      <c r="C25" s="37">
        <f>Juni!C$26</f>
        <v>9600</v>
      </c>
      <c r="D25" s="37">
        <f>Juni!D$26</f>
        <v>9398944.6287902705</v>
      </c>
      <c r="E25" s="37">
        <f>Juni!E$26</f>
        <v>184641.17800000001</v>
      </c>
    </row>
    <row r="26" spans="1:5" x14ac:dyDescent="0.25">
      <c r="A26" t="s">
        <v>67</v>
      </c>
      <c r="B26" s="37">
        <f>Juli!B$26</f>
        <v>65400</v>
      </c>
      <c r="C26" s="37">
        <f>Juli!C$26</f>
        <v>20000</v>
      </c>
      <c r="D26" s="37">
        <f>Juli!D$26</f>
        <v>9359090.6880292594</v>
      </c>
      <c r="E26" s="37">
        <f>Juli!E$26</f>
        <v>173462.42499999999</v>
      </c>
    </row>
    <row r="27" spans="1:5" x14ac:dyDescent="0.25">
      <c r="A27" t="s">
        <v>68</v>
      </c>
      <c r="B27" s="37">
        <f>August!B$26</f>
        <v>56800</v>
      </c>
      <c r="C27" s="37">
        <f>August!C$26</f>
        <v>8800</v>
      </c>
      <c r="D27" s="37">
        <f>August!D$26</f>
        <v>12527538.024312001</v>
      </c>
      <c r="E27" s="37">
        <f>August!E$26</f>
        <v>2416414.159</v>
      </c>
    </row>
    <row r="28" spans="1:5" x14ac:dyDescent="0.25">
      <c r="A28" t="s">
        <v>69</v>
      </c>
      <c r="B28" s="37">
        <f>September!B$26</f>
        <v>57000</v>
      </c>
      <c r="C28" s="37">
        <f>September!C$26</f>
        <v>12000</v>
      </c>
      <c r="D28" s="37">
        <f>September!D$26</f>
        <v>18082355.625866499</v>
      </c>
      <c r="E28" s="37">
        <f>September!E$26</f>
        <v>261330.11199999999</v>
      </c>
    </row>
    <row r="29" spans="1:5" x14ac:dyDescent="0.25">
      <c r="A29" t="s">
        <v>70</v>
      </c>
      <c r="B29" s="37">
        <f>Oktober!B$26</f>
        <v>64400</v>
      </c>
      <c r="C29" s="37">
        <f>Oktober!C$26</f>
        <v>0</v>
      </c>
      <c r="D29" s="37">
        <f>Oktober!D$26</f>
        <v>9332002.0271738693</v>
      </c>
      <c r="E29" s="37">
        <f>Oktober!E$26</f>
        <v>127653.3365</v>
      </c>
    </row>
    <row r="30" spans="1:5" x14ac:dyDescent="0.25">
      <c r="A30" t="s">
        <v>71</v>
      </c>
      <c r="B30" s="37">
        <f>November!B$26</f>
        <v>50600</v>
      </c>
      <c r="C30" s="37">
        <f>November!C$26</f>
        <v>0</v>
      </c>
      <c r="D30" s="37">
        <f>November!D$26</f>
        <v>38099.2007992242</v>
      </c>
      <c r="E30" s="37">
        <f>November!E$26</f>
        <v>139533.435</v>
      </c>
    </row>
    <row r="31" spans="1:5" x14ac:dyDescent="0.25">
      <c r="A31" t="s">
        <v>72</v>
      </c>
      <c r="B31" s="37">
        <f>Dezember!B$26</f>
        <v>0</v>
      </c>
      <c r="C31" s="37">
        <f>Dezember!C$26</f>
        <v>0</v>
      </c>
      <c r="D31" s="37">
        <f>Dezember!D$26</f>
        <v>0</v>
      </c>
      <c r="E31" s="37">
        <f>Dezember!E$26</f>
        <v>0</v>
      </c>
    </row>
    <row r="32" spans="1:5" x14ac:dyDescent="0.25">
      <c r="B32" s="38"/>
      <c r="C32" s="38"/>
      <c r="D32" s="38"/>
      <c r="E32" s="38"/>
    </row>
    <row r="33" spans="1:5" x14ac:dyDescent="0.25">
      <c r="A33" t="s">
        <v>73</v>
      </c>
      <c r="B33" s="37">
        <f>Jahressumme!B$26</f>
        <v>626620</v>
      </c>
      <c r="C33" s="37">
        <f>Jahressumme!C$26</f>
        <v>90200</v>
      </c>
      <c r="D33" s="37">
        <f>Jahressumme!D$26</f>
        <v>87598103.376935303</v>
      </c>
      <c r="E33" s="37">
        <f>Jahressumme!E$26</f>
        <v>4197974.6440000003</v>
      </c>
    </row>
    <row r="35" spans="1:5" x14ac:dyDescent="0.25">
      <c r="A35" s="36" t="s">
        <v>77</v>
      </c>
    </row>
    <row r="36" spans="1:5" x14ac:dyDescent="0.25">
      <c r="B36" t="s">
        <v>60</v>
      </c>
      <c r="C36" t="s">
        <v>7</v>
      </c>
      <c r="D36" t="s">
        <v>8</v>
      </c>
      <c r="E36" t="s">
        <v>9</v>
      </c>
    </row>
    <row r="37" spans="1:5" x14ac:dyDescent="0.25">
      <c r="A37" t="s">
        <v>61</v>
      </c>
      <c r="B37" s="37">
        <f>Januar!B$59</f>
        <v>0</v>
      </c>
      <c r="C37" s="37">
        <f>Januar!C$59</f>
        <v>0</v>
      </c>
      <c r="D37" s="37">
        <f>Januar!D$59</f>
        <v>0</v>
      </c>
      <c r="E37" s="37">
        <f>Januar!E$59</f>
        <v>45882.613499999999</v>
      </c>
    </row>
    <row r="38" spans="1:5" x14ac:dyDescent="0.25">
      <c r="A38" t="s">
        <v>62</v>
      </c>
      <c r="B38" s="37">
        <f>Februar!B$59</f>
        <v>0</v>
      </c>
      <c r="C38" s="37">
        <f>Februar!C$59</f>
        <v>1900</v>
      </c>
      <c r="D38" s="37">
        <f>Februar!D$59</f>
        <v>394447.93393517338</v>
      </c>
      <c r="E38" s="37">
        <f>Februar!E$59</f>
        <v>75526.001499999998</v>
      </c>
    </row>
    <row r="39" spans="1:5" x14ac:dyDescent="0.25">
      <c r="A39" t="s">
        <v>63</v>
      </c>
      <c r="B39" s="37">
        <f>März!B$59</f>
        <v>0</v>
      </c>
      <c r="C39" s="37">
        <f>März!C$59</f>
        <v>0</v>
      </c>
      <c r="D39" s="37">
        <f>März!D$59</f>
        <v>264811.69227972621</v>
      </c>
      <c r="E39" s="37">
        <f>März!E$59</f>
        <v>70501.035900000003</v>
      </c>
    </row>
    <row r="40" spans="1:5" x14ac:dyDescent="0.25">
      <c r="A40" t="s">
        <v>64</v>
      </c>
      <c r="B40" s="37">
        <f>April!B$59</f>
        <v>0</v>
      </c>
      <c r="C40" s="37">
        <f>April!C$59</f>
        <v>4200</v>
      </c>
      <c r="D40" s="37">
        <f>April!D$59</f>
        <v>244223.44470172492</v>
      </c>
      <c r="E40" s="37">
        <f>April!E$59</f>
        <v>37277.599875</v>
      </c>
    </row>
    <row r="41" spans="1:5" x14ac:dyDescent="0.25">
      <c r="A41" t="s">
        <v>65</v>
      </c>
      <c r="B41" s="37">
        <f>Mai!B$59</f>
        <v>0</v>
      </c>
      <c r="C41" s="37">
        <f>Mai!C$59</f>
        <v>0</v>
      </c>
      <c r="D41" s="37">
        <f>Mai!D$59</f>
        <v>283111.24510949361</v>
      </c>
      <c r="E41" s="37">
        <f>Mai!E$59</f>
        <v>66459.956999999995</v>
      </c>
    </row>
    <row r="42" spans="1:5" x14ac:dyDescent="0.25">
      <c r="A42" t="s">
        <v>66</v>
      </c>
      <c r="B42" s="37">
        <f>Juni!B$59</f>
        <v>0</v>
      </c>
      <c r="C42" s="37">
        <f>Juni!C$59</f>
        <v>11900</v>
      </c>
      <c r="D42" s="37">
        <f>Juni!D$59</f>
        <v>355911.18057996209</v>
      </c>
      <c r="E42" s="37">
        <f>Juni!E$59</f>
        <v>71390.071876000002</v>
      </c>
    </row>
    <row r="43" spans="1:5" x14ac:dyDescent="0.25">
      <c r="A43" t="s">
        <v>67</v>
      </c>
      <c r="B43" s="37">
        <f>Juli!B$59</f>
        <v>0</v>
      </c>
      <c r="C43" s="37">
        <f>Juli!C$59</f>
        <v>13000</v>
      </c>
      <c r="D43" s="37">
        <f>Juli!D$59</f>
        <v>353481.60204638401</v>
      </c>
      <c r="E43" s="37">
        <f>Juli!E$59</f>
        <v>91444.508400000006</v>
      </c>
    </row>
    <row r="44" spans="1:5" x14ac:dyDescent="0.25">
      <c r="A44" t="s">
        <v>68</v>
      </c>
      <c r="B44" s="37">
        <f>August!B$59</f>
        <v>0</v>
      </c>
      <c r="C44" s="37">
        <f>August!C$59</f>
        <v>34500</v>
      </c>
      <c r="D44" s="37">
        <f>August!D$59</f>
        <v>1258390.3372556199</v>
      </c>
      <c r="E44" s="37">
        <f>August!E$59</f>
        <v>644339.16</v>
      </c>
    </row>
    <row r="45" spans="1:5" x14ac:dyDescent="0.25">
      <c r="A45" t="s">
        <v>69</v>
      </c>
      <c r="B45" s="37">
        <f>September!B$59</f>
        <v>0</v>
      </c>
      <c r="C45" s="37">
        <f>September!C$59</f>
        <v>2400</v>
      </c>
      <c r="D45" s="37">
        <f>September!D$59</f>
        <v>1390108.0608724405</v>
      </c>
      <c r="E45" s="37">
        <f>September!E$59</f>
        <v>414976.80499999999</v>
      </c>
    </row>
    <row r="46" spans="1:5" x14ac:dyDescent="0.25">
      <c r="A46" t="s">
        <v>70</v>
      </c>
      <c r="B46" s="37">
        <f>Oktober!B$59</f>
        <v>0</v>
      </c>
      <c r="C46" s="37">
        <f>Oktober!C$59</f>
        <v>3500</v>
      </c>
      <c r="D46" s="37">
        <f>Oktober!D$59</f>
        <v>15159.8812134503</v>
      </c>
      <c r="E46" s="37">
        <f>Oktober!E$59</f>
        <v>37977.937100000003</v>
      </c>
    </row>
    <row r="47" spans="1:5" x14ac:dyDescent="0.25">
      <c r="A47" t="s">
        <v>71</v>
      </c>
      <c r="B47" s="37">
        <f>November!B$59</f>
        <v>0</v>
      </c>
      <c r="C47" s="37">
        <f>November!C$59</f>
        <v>6100</v>
      </c>
      <c r="D47" s="37">
        <f>November!D$59</f>
        <v>35610.361072097403</v>
      </c>
      <c r="E47" s="37">
        <f>November!E$59</f>
        <v>30308.494965999998</v>
      </c>
    </row>
    <row r="48" spans="1:5" x14ac:dyDescent="0.25">
      <c r="A48" t="s">
        <v>72</v>
      </c>
      <c r="B48" s="37">
        <f>Dezember!B$59</f>
        <v>0</v>
      </c>
      <c r="C48" s="37">
        <f>Dezember!C$59</f>
        <v>0</v>
      </c>
      <c r="D48" s="37">
        <f>Dezember!D$59</f>
        <v>0</v>
      </c>
      <c r="E48" s="37">
        <f>Dezember!E$59</f>
        <v>0</v>
      </c>
    </row>
    <row r="49" spans="1:5" x14ac:dyDescent="0.25">
      <c r="B49" s="38"/>
      <c r="C49" s="38"/>
      <c r="D49" s="38"/>
      <c r="E49" s="38"/>
    </row>
    <row r="50" spans="1:5" x14ac:dyDescent="0.25">
      <c r="A50" t="s">
        <v>73</v>
      </c>
      <c r="B50" s="37">
        <f>Jahressumme!B$59</f>
        <v>0</v>
      </c>
      <c r="C50" s="37">
        <f>Jahressumme!C$59</f>
        <v>77500</v>
      </c>
      <c r="D50" s="37">
        <f>Jahressumme!D$59</f>
        <v>4595255.7390660699</v>
      </c>
      <c r="E50" s="37">
        <f>Jahressumme!E$59</f>
        <v>1586084.185117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zoomScaleNormal="100" workbookViewId="0">
      <selection activeCell="O19" sqref="O19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P13" sqref="P1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workbookViewId="0">
      <selection activeCell="O20" sqref="O20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80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5428183507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10322154212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526630964209.40002</v>
      </c>
      <c r="C14" s="48"/>
      <c r="D14" s="48"/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68005329635.400002</v>
      </c>
      <c r="C16" s="48"/>
      <c r="D16" s="48"/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/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610386631563.80005</v>
      </c>
      <c r="C21" s="72">
        <v>200000000000</v>
      </c>
      <c r="D21" s="54">
        <v>0</v>
      </c>
      <c r="E21" s="55">
        <v>0</v>
      </c>
    </row>
    <row r="22" spans="1:5" x14ac:dyDescent="0.25">
      <c r="A22" s="42" t="s">
        <v>25</v>
      </c>
      <c r="B22" s="67">
        <v>198771178552.89642</v>
      </c>
      <c r="C22" s="73">
        <v>221465587044.53442</v>
      </c>
      <c r="D22" s="68">
        <v>0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65140</v>
      </c>
      <c r="C26" s="58">
        <v>14000</v>
      </c>
      <c r="D26" s="71"/>
      <c r="E26" s="59">
        <v>152079.18400000001</v>
      </c>
    </row>
    <row r="27" spans="1:5" x14ac:dyDescent="0.25">
      <c r="A27" s="63" t="s">
        <v>28</v>
      </c>
      <c r="B27" s="64">
        <v>364500</v>
      </c>
      <c r="C27" s="65"/>
      <c r="D27" s="65"/>
      <c r="E27" s="66">
        <v>704654.49750000006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14614.64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31267.9735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/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0</v>
      </c>
      <c r="D59" s="54">
        <v>0</v>
      </c>
      <c r="E59" s="55">
        <v>45882.613499999999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81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4234269787.3000002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>
        <v>174348000</v>
      </c>
      <c r="E10" s="49">
        <v>0</v>
      </c>
    </row>
    <row r="11" spans="1:5" x14ac:dyDescent="0.25">
      <c r="A11" s="40" t="s">
        <v>14</v>
      </c>
      <c r="B11" s="50">
        <v>7409380902.3999996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450700970225.70001</v>
      </c>
      <c r="C14" s="48"/>
      <c r="D14" s="48">
        <v>656208000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56100450614.400002</v>
      </c>
      <c r="C16" s="48"/>
      <c r="D16" s="48">
        <v>3910318680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7035506400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518445071529.80005</v>
      </c>
      <c r="C21" s="72">
        <v>200000000000</v>
      </c>
      <c r="D21" s="54">
        <v>11776381080</v>
      </c>
      <c r="E21" s="55">
        <v>0</v>
      </c>
    </row>
    <row r="22" spans="1:5" x14ac:dyDescent="0.25">
      <c r="A22" s="42" t="s">
        <v>25</v>
      </c>
      <c r="B22" s="67">
        <v>154873122796.15823</v>
      </c>
      <c r="C22" s="73">
        <v>221465587044.53442</v>
      </c>
      <c r="D22" s="68">
        <v>7503241863.9441071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51000</v>
      </c>
      <c r="C26" s="58"/>
      <c r="D26" s="71">
        <v>1746784.73673138</v>
      </c>
      <c r="E26" s="59">
        <v>196284.8885</v>
      </c>
    </row>
    <row r="27" spans="1:5" x14ac:dyDescent="0.25">
      <c r="A27" s="63" t="s">
        <v>28</v>
      </c>
      <c r="B27" s="64">
        <v>293000</v>
      </c>
      <c r="C27" s="65"/>
      <c r="D27" s="65"/>
      <c r="E27" s="66">
        <v>1091424.5264999999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>
        <v>85036.663269098499</v>
      </c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24111.33</v>
      </c>
    </row>
    <row r="37" spans="1:5" x14ac:dyDescent="0.25">
      <c r="A37" s="40" t="s">
        <v>36</v>
      </c>
      <c r="B37" s="50">
        <v>0</v>
      </c>
      <c r="C37" s="51"/>
      <c r="D37" s="51">
        <v>227722.216462535</v>
      </c>
      <c r="E37" s="52">
        <v>51414.671499999997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>
        <v>1900</v>
      </c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81689.054203539898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/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1900</v>
      </c>
      <c r="D59" s="54">
        <v>394447.93393517338</v>
      </c>
      <c r="E59" s="55">
        <v>75526.001499999998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82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4492790926.5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7941136461.8999996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342315266796.5</v>
      </c>
      <c r="C14" s="48"/>
      <c r="D14" s="48">
        <v>5879728800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55803025478.099998</v>
      </c>
      <c r="C16" s="48"/>
      <c r="D16" s="48">
        <v>14588250000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31484475600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>
        <v>885705600</v>
      </c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410552219663</v>
      </c>
      <c r="C21" s="72">
        <v>200000000000</v>
      </c>
      <c r="D21" s="54">
        <v>52838160000</v>
      </c>
      <c r="E21" s="55">
        <v>0</v>
      </c>
    </row>
    <row r="22" spans="1:5" x14ac:dyDescent="0.25">
      <c r="A22" s="42" t="s">
        <v>25</v>
      </c>
      <c r="B22" s="67">
        <v>149052700215.92249</v>
      </c>
      <c r="C22" s="73">
        <v>221465587044.53442</v>
      </c>
      <c r="D22" s="68">
        <v>31986907908.537598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50480</v>
      </c>
      <c r="C26" s="58">
        <v>5500</v>
      </c>
      <c r="D26" s="71">
        <v>7355344.59288604</v>
      </c>
      <c r="E26" s="59">
        <v>178284.0575</v>
      </c>
    </row>
    <row r="27" spans="1:5" x14ac:dyDescent="0.25">
      <c r="A27" s="63" t="s">
        <v>28</v>
      </c>
      <c r="B27" s="64">
        <v>284400</v>
      </c>
      <c r="C27" s="65"/>
      <c r="D27" s="65"/>
      <c r="E27" s="66">
        <v>797380.80249999999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16751.4359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53749.599999999999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247533.73119023201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17277.961089494202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0</v>
      </c>
      <c r="D59" s="54">
        <v>264811.69227972621</v>
      </c>
      <c r="E59" s="55">
        <v>70501.035900000003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75" t="s">
        <v>0</v>
      </c>
      <c r="B1" s="76"/>
      <c r="C1" s="76"/>
      <c r="D1" s="76"/>
      <c r="E1" s="76"/>
    </row>
    <row r="2" spans="1:5" ht="18.75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83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4507283455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7427482761.3999996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268614038400.79999</v>
      </c>
      <c r="C14" s="48"/>
      <c r="D14" s="48">
        <v>3369979200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55625018045.5</v>
      </c>
      <c r="C16" s="48"/>
      <c r="D16" s="48">
        <v>13196953680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27905322240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34">
        <v>0</v>
      </c>
    </row>
    <row r="21" spans="1:5" ht="15.75" thickTop="1" x14ac:dyDescent="0.25">
      <c r="A21" s="43" t="s">
        <v>24</v>
      </c>
      <c r="B21" s="53">
        <v>336173822662.70001</v>
      </c>
      <c r="C21" s="72">
        <v>200000000000</v>
      </c>
      <c r="D21" s="54">
        <v>44472255120</v>
      </c>
      <c r="E21" s="55">
        <v>0</v>
      </c>
    </row>
    <row r="22" spans="1:5" x14ac:dyDescent="0.25">
      <c r="A22" s="42" t="s">
        <v>25</v>
      </c>
      <c r="B22" s="67">
        <v>136632139442.4801</v>
      </c>
      <c r="C22" s="73">
        <v>221465587044.53442</v>
      </c>
      <c r="D22" s="68">
        <v>26736869202.706764</v>
      </c>
      <c r="E22" s="69"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51400</v>
      </c>
      <c r="C26" s="58">
        <v>14000</v>
      </c>
      <c r="D26" s="71">
        <v>8722916.1545999702</v>
      </c>
      <c r="E26" s="59">
        <v>151271.166</v>
      </c>
    </row>
    <row r="27" spans="1:5" x14ac:dyDescent="0.25">
      <c r="A27" s="63" t="s">
        <v>28</v>
      </c>
      <c r="B27" s="64">
        <v>272000</v>
      </c>
      <c r="C27" s="65"/>
      <c r="D27" s="65"/>
      <c r="E27" s="66">
        <v>799023.90700000001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>
        <v>1700</v>
      </c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5252.8504000000003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32024.749475000001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>
        <v>2500</v>
      </c>
      <c r="D50" s="48">
        <v>205911.97562956001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38311.469072164902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v>0</v>
      </c>
      <c r="C59" s="54">
        <v>4200</v>
      </c>
      <c r="D59" s="54">
        <v>244223.44470172492</v>
      </c>
      <c r="E59" s="55">
        <v>37277.599875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showZeros="0" workbookViewId="0">
      <selection activeCell="L23" sqref="L23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75" t="s">
        <v>0</v>
      </c>
      <c r="B1" s="76"/>
      <c r="C1" s="76"/>
      <c r="D1" s="76"/>
      <c r="E1" s="76"/>
    </row>
    <row r="2" spans="1:5" ht="18" customHeight="1" x14ac:dyDescent="0.3">
      <c r="A2" s="75" t="s">
        <v>1</v>
      </c>
      <c r="B2" s="77"/>
      <c r="C2" s="77"/>
      <c r="D2" s="77"/>
      <c r="E2" s="77"/>
    </row>
    <row r="3" spans="1:5" x14ac:dyDescent="0.25">
      <c r="A3" s="62" t="s">
        <v>2</v>
      </c>
      <c r="B3" s="78" t="s">
        <v>84</v>
      </c>
      <c r="C3" s="79"/>
      <c r="D3" s="79"/>
      <c r="E3" s="79"/>
    </row>
    <row r="5" spans="1:5" x14ac:dyDescent="0.25">
      <c r="A5" s="56" t="s">
        <v>3</v>
      </c>
      <c r="B5" s="80" t="s">
        <v>4</v>
      </c>
      <c r="C5" s="81"/>
      <c r="D5" s="81"/>
      <c r="E5" s="82"/>
    </row>
    <row r="6" spans="1:5" x14ac:dyDescent="0.25">
      <c r="A6" s="46" t="s">
        <v>5</v>
      </c>
      <c r="B6" s="44" t="s">
        <v>6</v>
      </c>
      <c r="C6" s="44" t="s">
        <v>7</v>
      </c>
      <c r="D6" s="44" t="s">
        <v>8</v>
      </c>
      <c r="E6" s="45" t="s">
        <v>9</v>
      </c>
    </row>
    <row r="7" spans="1:5" x14ac:dyDescent="0.25">
      <c r="A7" s="39" t="s">
        <v>10</v>
      </c>
      <c r="B7" s="57">
        <v>0</v>
      </c>
      <c r="C7" s="58"/>
      <c r="D7" s="58"/>
      <c r="E7" s="59">
        <v>0</v>
      </c>
    </row>
    <row r="8" spans="1:5" x14ac:dyDescent="0.25">
      <c r="A8" s="41" t="s">
        <v>11</v>
      </c>
      <c r="B8" s="47">
        <v>0</v>
      </c>
      <c r="C8" s="48"/>
      <c r="D8" s="48"/>
      <c r="E8" s="49">
        <v>0</v>
      </c>
    </row>
    <row r="9" spans="1:5" x14ac:dyDescent="0.25">
      <c r="A9" s="40" t="s">
        <v>12</v>
      </c>
      <c r="B9" s="50">
        <v>5692690917.5</v>
      </c>
      <c r="C9" s="51"/>
      <c r="D9" s="51"/>
      <c r="E9" s="52">
        <v>0</v>
      </c>
    </row>
    <row r="10" spans="1:5" x14ac:dyDescent="0.25">
      <c r="A10" s="41" t="s">
        <v>13</v>
      </c>
      <c r="B10" s="47">
        <v>0</v>
      </c>
      <c r="C10" s="48"/>
      <c r="D10" s="48"/>
      <c r="E10" s="49">
        <v>0</v>
      </c>
    </row>
    <row r="11" spans="1:5" x14ac:dyDescent="0.25">
      <c r="A11" s="40" t="s">
        <v>14</v>
      </c>
      <c r="B11" s="50">
        <v>10038627913.9</v>
      </c>
      <c r="C11" s="51"/>
      <c r="D11" s="51"/>
      <c r="E11" s="52">
        <v>0</v>
      </c>
    </row>
    <row r="12" spans="1:5" x14ac:dyDescent="0.25">
      <c r="A12" s="41" t="s">
        <v>15</v>
      </c>
      <c r="B12" s="47">
        <v>0</v>
      </c>
      <c r="C12" s="48"/>
      <c r="D12" s="48"/>
      <c r="E12" s="49">
        <v>0</v>
      </c>
    </row>
    <row r="13" spans="1:5" x14ac:dyDescent="0.25">
      <c r="A13" s="40" t="s">
        <v>16</v>
      </c>
      <c r="B13" s="50">
        <v>0</v>
      </c>
      <c r="C13" s="51"/>
      <c r="D13" s="51"/>
      <c r="E13" s="52">
        <v>0</v>
      </c>
    </row>
    <row r="14" spans="1:5" x14ac:dyDescent="0.25">
      <c r="A14" s="41" t="s">
        <v>17</v>
      </c>
      <c r="B14" s="47">
        <v>428121151280.5</v>
      </c>
      <c r="C14" s="48"/>
      <c r="D14" s="48">
        <v>2082357600</v>
      </c>
      <c r="E14" s="49">
        <v>0</v>
      </c>
    </row>
    <row r="15" spans="1:5" x14ac:dyDescent="0.25">
      <c r="A15" s="40" t="s">
        <v>18</v>
      </c>
      <c r="B15" s="50">
        <v>0</v>
      </c>
      <c r="C15" s="51"/>
      <c r="D15" s="51"/>
      <c r="E15" s="52">
        <v>0</v>
      </c>
    </row>
    <row r="16" spans="1:5" x14ac:dyDescent="0.25">
      <c r="A16" s="41" t="s">
        <v>19</v>
      </c>
      <c r="B16" s="47">
        <v>71410409410.5</v>
      </c>
      <c r="C16" s="48"/>
      <c r="D16" s="48">
        <v>12519064800</v>
      </c>
      <c r="E16" s="49">
        <v>0</v>
      </c>
    </row>
    <row r="17" spans="1:5" x14ac:dyDescent="0.25">
      <c r="A17" s="40" t="s">
        <v>20</v>
      </c>
      <c r="B17" s="50">
        <v>0</v>
      </c>
      <c r="C17" s="51"/>
      <c r="D17" s="51">
        <v>28781552400</v>
      </c>
      <c r="E17" s="52">
        <v>0</v>
      </c>
    </row>
    <row r="18" spans="1:5" x14ac:dyDescent="0.25">
      <c r="A18" s="41" t="s">
        <v>21</v>
      </c>
      <c r="B18" s="47">
        <v>0</v>
      </c>
      <c r="C18" s="48"/>
      <c r="D18" s="48"/>
      <c r="E18" s="49">
        <v>0</v>
      </c>
    </row>
    <row r="19" spans="1:5" x14ac:dyDescent="0.25">
      <c r="A19" s="40" t="s">
        <v>22</v>
      </c>
      <c r="B19" s="50">
        <v>0</v>
      </c>
      <c r="C19" s="51"/>
      <c r="D19" s="51"/>
      <c r="E19" s="52">
        <v>0</v>
      </c>
    </row>
    <row r="20" spans="1:5" ht="15.75" thickBot="1" x14ac:dyDescent="0.3">
      <c r="A20" s="41" t="s">
        <v>23</v>
      </c>
      <c r="B20" s="47"/>
      <c r="C20" s="48"/>
      <c r="D20" s="48"/>
      <c r="E20" s="48">
        <v>0</v>
      </c>
    </row>
    <row r="21" spans="1:5" ht="15.75" thickTop="1" x14ac:dyDescent="0.25">
      <c r="A21" s="43" t="s">
        <v>24</v>
      </c>
      <c r="B21" s="53">
        <f>SUM(B7:B20)</f>
        <v>515262879522.40002</v>
      </c>
      <c r="C21" s="72">
        <v>200000000000</v>
      </c>
      <c r="D21" s="54">
        <f>SUM(D7:D20)</f>
        <v>43382974800</v>
      </c>
      <c r="E21" s="55">
        <f>SUM(E7:E20)</f>
        <v>0</v>
      </c>
    </row>
    <row r="22" spans="1:5" x14ac:dyDescent="0.25">
      <c r="A22" s="42" t="s">
        <v>25</v>
      </c>
      <c r="B22" s="67">
        <f>'[1]Hilfstabelle LE-CA-Umrechnung'!C62</f>
        <v>188537288715.23041</v>
      </c>
      <c r="C22" s="73">
        <f>'[1]Hilfstabelle LE-CA-Umrechnung'!D62</f>
        <v>221465587044.53442</v>
      </c>
      <c r="D22" s="68">
        <f>'[1]Hilfstabelle LE-CA-Umrechnung'!E62</f>
        <v>26718464125.914787</v>
      </c>
      <c r="E22" s="69">
        <f>'[1]Hilfstabelle LE-CA-Umrechnung'!F62</f>
        <v>0</v>
      </c>
    </row>
    <row r="23" spans="1:5" x14ac:dyDescent="0.25">
      <c r="A23" s="60"/>
      <c r="B23" s="61"/>
      <c r="C23" s="61"/>
      <c r="D23" s="61"/>
      <c r="E23" s="61"/>
    </row>
    <row r="24" spans="1:5" x14ac:dyDescent="0.25">
      <c r="A24" s="56" t="s">
        <v>26</v>
      </c>
      <c r="B24" s="80" t="s">
        <v>4</v>
      </c>
      <c r="C24" s="81"/>
      <c r="D24" s="81"/>
      <c r="E24" s="82"/>
    </row>
    <row r="25" spans="1:5" x14ac:dyDescent="0.25">
      <c r="A25" s="46" t="s">
        <v>5</v>
      </c>
      <c r="B25" s="44" t="s">
        <v>6</v>
      </c>
      <c r="C25" s="44" t="s">
        <v>7</v>
      </c>
      <c r="D25" s="44" t="s">
        <v>8</v>
      </c>
      <c r="E25" s="45" t="s">
        <v>9</v>
      </c>
    </row>
    <row r="26" spans="1:5" x14ac:dyDescent="0.25">
      <c r="A26" s="39" t="s">
        <v>27</v>
      </c>
      <c r="B26" s="57">
        <v>64200</v>
      </c>
      <c r="C26" s="58">
        <v>6300</v>
      </c>
      <c r="D26" s="71">
        <v>11035027.6977468</v>
      </c>
      <c r="E26" s="59">
        <v>217020.70250000001</v>
      </c>
    </row>
    <row r="27" spans="1:5" x14ac:dyDescent="0.25">
      <c r="A27" s="63" t="s">
        <v>28</v>
      </c>
      <c r="B27" s="64">
        <v>353400</v>
      </c>
      <c r="C27" s="65"/>
      <c r="D27" s="65"/>
      <c r="E27" s="66">
        <v>1234043.5630000001</v>
      </c>
    </row>
    <row r="28" spans="1:5" x14ac:dyDescent="0.25">
      <c r="A28" s="60"/>
      <c r="B28" s="61"/>
      <c r="C28" s="61"/>
      <c r="D28" s="61"/>
      <c r="E28" s="61"/>
    </row>
    <row r="29" spans="1:5" x14ac:dyDescent="0.25">
      <c r="A29" s="56" t="s">
        <v>29</v>
      </c>
      <c r="B29" s="80" t="s">
        <v>4</v>
      </c>
      <c r="C29" s="81"/>
      <c r="D29" s="81"/>
      <c r="E29" s="82"/>
    </row>
    <row r="30" spans="1:5" x14ac:dyDescent="0.25">
      <c r="A30" s="46" t="s">
        <v>5</v>
      </c>
      <c r="B30" s="44" t="s">
        <v>6</v>
      </c>
      <c r="C30" s="44" t="s">
        <v>7</v>
      </c>
      <c r="D30" s="44" t="s">
        <v>8</v>
      </c>
      <c r="E30" s="45" t="s">
        <v>9</v>
      </c>
    </row>
    <row r="31" spans="1:5" x14ac:dyDescent="0.25">
      <c r="A31" s="39" t="s">
        <v>30</v>
      </c>
      <c r="B31" s="57"/>
      <c r="C31" s="58"/>
      <c r="D31" s="58"/>
      <c r="E31" s="59"/>
    </row>
    <row r="32" spans="1:5" x14ac:dyDescent="0.25">
      <c r="A32" s="41" t="s">
        <v>31</v>
      </c>
      <c r="B32" s="47"/>
      <c r="C32" s="48"/>
      <c r="D32" s="48"/>
      <c r="E32" s="49">
        <v>0</v>
      </c>
    </row>
    <row r="33" spans="1:5" x14ac:dyDescent="0.25">
      <c r="A33" s="40" t="s">
        <v>32</v>
      </c>
      <c r="B33" s="50"/>
      <c r="C33" s="51"/>
      <c r="D33" s="51"/>
      <c r="E33" s="52">
        <v>0</v>
      </c>
    </row>
    <row r="34" spans="1:5" x14ac:dyDescent="0.25">
      <c r="A34" s="41" t="s">
        <v>33</v>
      </c>
      <c r="B34" s="47"/>
      <c r="C34" s="48"/>
      <c r="D34" s="48"/>
      <c r="E34" s="49">
        <v>0</v>
      </c>
    </row>
    <row r="35" spans="1:5" x14ac:dyDescent="0.25">
      <c r="A35" s="40" t="s">
        <v>34</v>
      </c>
      <c r="B35" s="50"/>
      <c r="C35" s="51"/>
      <c r="D35" s="51"/>
      <c r="E35" s="52">
        <v>0</v>
      </c>
    </row>
    <row r="36" spans="1:5" x14ac:dyDescent="0.25">
      <c r="A36" s="41" t="s">
        <v>35</v>
      </c>
      <c r="B36" s="47"/>
      <c r="C36" s="48"/>
      <c r="D36" s="48"/>
      <c r="E36" s="49">
        <v>0</v>
      </c>
    </row>
    <row r="37" spans="1:5" x14ac:dyDescent="0.25">
      <c r="A37" s="40" t="s">
        <v>36</v>
      </c>
      <c r="B37" s="50">
        <v>0</v>
      </c>
      <c r="C37" s="51"/>
      <c r="D37" s="51"/>
      <c r="E37" s="52">
        <v>66459.956999999995</v>
      </c>
    </row>
    <row r="38" spans="1:5" x14ac:dyDescent="0.25">
      <c r="A38" s="41" t="s">
        <v>37</v>
      </c>
      <c r="B38" s="47"/>
      <c r="C38" s="48"/>
      <c r="D38" s="48"/>
      <c r="E38" s="49">
        <v>0</v>
      </c>
    </row>
    <row r="39" spans="1:5" x14ac:dyDescent="0.25">
      <c r="A39" s="40" t="s">
        <v>38</v>
      </c>
      <c r="B39" s="50"/>
      <c r="C39" s="51"/>
      <c r="D39" s="51"/>
      <c r="E39" s="52">
        <v>0</v>
      </c>
    </row>
    <row r="40" spans="1:5" x14ac:dyDescent="0.25">
      <c r="A40" s="41" t="s">
        <v>39</v>
      </c>
      <c r="B40" s="47"/>
      <c r="C40" s="48"/>
      <c r="D40" s="48"/>
      <c r="E40" s="49">
        <v>0</v>
      </c>
    </row>
    <row r="41" spans="1:5" x14ac:dyDescent="0.25">
      <c r="A41" s="40" t="s">
        <v>40</v>
      </c>
      <c r="B41" s="50">
        <v>0</v>
      </c>
      <c r="C41" s="51"/>
      <c r="D41" s="51"/>
      <c r="E41" s="52">
        <v>0</v>
      </c>
    </row>
    <row r="42" spans="1:5" x14ac:dyDescent="0.25">
      <c r="A42" s="41" t="s">
        <v>41</v>
      </c>
      <c r="B42" s="47">
        <v>0</v>
      </c>
      <c r="C42" s="48"/>
      <c r="D42" s="48"/>
      <c r="E42" s="49">
        <v>0</v>
      </c>
    </row>
    <row r="43" spans="1:5" x14ac:dyDescent="0.25">
      <c r="A43" s="40" t="s">
        <v>42</v>
      </c>
      <c r="B43" s="50">
        <v>0</v>
      </c>
      <c r="C43" s="51"/>
      <c r="D43" s="51"/>
      <c r="E43" s="52">
        <v>0</v>
      </c>
    </row>
    <row r="44" spans="1:5" x14ac:dyDescent="0.25">
      <c r="A44" s="41" t="s">
        <v>43</v>
      </c>
      <c r="B44" s="47"/>
      <c r="C44" s="48"/>
      <c r="D44" s="48"/>
      <c r="E44" s="49">
        <v>0</v>
      </c>
    </row>
    <row r="45" spans="1:5" x14ac:dyDescent="0.25">
      <c r="A45" s="40" t="s">
        <v>44</v>
      </c>
      <c r="B45" s="50"/>
      <c r="C45" s="51"/>
      <c r="D45" s="51"/>
      <c r="E45" s="52">
        <v>0</v>
      </c>
    </row>
    <row r="46" spans="1:5" x14ac:dyDescent="0.25">
      <c r="A46" s="41" t="s">
        <v>45</v>
      </c>
      <c r="B46" s="47"/>
      <c r="C46" s="48"/>
      <c r="D46" s="48"/>
      <c r="E46" s="49">
        <v>0</v>
      </c>
    </row>
    <row r="47" spans="1:5" x14ac:dyDescent="0.25">
      <c r="A47" s="40" t="s">
        <v>46</v>
      </c>
      <c r="B47" s="50"/>
      <c r="C47" s="51"/>
      <c r="D47" s="51"/>
      <c r="E47" s="52">
        <v>0</v>
      </c>
    </row>
    <row r="48" spans="1:5" x14ac:dyDescent="0.25">
      <c r="A48" s="41" t="s">
        <v>47</v>
      </c>
      <c r="B48" s="47">
        <v>0</v>
      </c>
      <c r="C48" s="48"/>
      <c r="D48" s="48"/>
      <c r="E48" s="49"/>
    </row>
    <row r="49" spans="1:5" x14ac:dyDescent="0.25">
      <c r="A49" s="40" t="s">
        <v>48</v>
      </c>
      <c r="B49" s="50"/>
      <c r="C49" s="51"/>
      <c r="D49" s="70"/>
      <c r="E49" s="52"/>
    </row>
    <row r="50" spans="1:5" x14ac:dyDescent="0.25">
      <c r="A50" s="41" t="s">
        <v>49</v>
      </c>
      <c r="B50" s="47"/>
      <c r="C50" s="48"/>
      <c r="D50" s="48">
        <v>209338.85207728599</v>
      </c>
      <c r="E50" s="49">
        <v>0</v>
      </c>
    </row>
    <row r="51" spans="1:5" x14ac:dyDescent="0.25">
      <c r="A51" s="40" t="s">
        <v>50</v>
      </c>
      <c r="B51" s="50">
        <v>0</v>
      </c>
      <c r="C51" s="51"/>
      <c r="D51" s="51"/>
      <c r="E51" s="52">
        <v>0</v>
      </c>
    </row>
    <row r="52" spans="1:5" x14ac:dyDescent="0.25">
      <c r="A52" s="41" t="s">
        <v>51</v>
      </c>
      <c r="B52" s="47"/>
      <c r="C52" s="48"/>
      <c r="D52" s="48"/>
      <c r="E52" s="49"/>
    </row>
    <row r="53" spans="1:5" x14ac:dyDescent="0.25">
      <c r="A53" s="40" t="s">
        <v>52</v>
      </c>
      <c r="B53" s="50">
        <v>0</v>
      </c>
      <c r="C53" s="51"/>
      <c r="D53" s="51"/>
      <c r="E53" s="52">
        <v>0</v>
      </c>
    </row>
    <row r="54" spans="1:5" x14ac:dyDescent="0.25">
      <c r="A54" s="41" t="s">
        <v>53</v>
      </c>
      <c r="B54" s="47">
        <v>0</v>
      </c>
      <c r="C54" s="48"/>
      <c r="D54" s="48"/>
      <c r="E54" s="49">
        <v>0</v>
      </c>
    </row>
    <row r="55" spans="1:5" x14ac:dyDescent="0.25">
      <c r="A55" s="40" t="s">
        <v>54</v>
      </c>
      <c r="B55" s="50"/>
      <c r="C55" s="51"/>
      <c r="D55" s="51">
        <v>73772.393032207605</v>
      </c>
      <c r="E55" s="52"/>
    </row>
    <row r="56" spans="1:5" x14ac:dyDescent="0.25">
      <c r="A56" s="41" t="s">
        <v>55</v>
      </c>
      <c r="B56" s="47"/>
      <c r="C56" s="48"/>
      <c r="D56" s="48"/>
      <c r="E56" s="49">
        <v>0</v>
      </c>
    </row>
    <row r="57" spans="1:5" x14ac:dyDescent="0.25">
      <c r="A57" s="40" t="s">
        <v>56</v>
      </c>
      <c r="B57" s="50"/>
      <c r="C57" s="51"/>
      <c r="D57" s="51"/>
      <c r="E57" s="52">
        <v>0</v>
      </c>
    </row>
    <row r="58" spans="1:5" ht="15.75" thickBot="1" x14ac:dyDescent="0.3">
      <c r="A58" s="41" t="s">
        <v>57</v>
      </c>
      <c r="B58" s="47"/>
      <c r="C58" s="48"/>
      <c r="D58" s="48"/>
      <c r="E58" s="49"/>
    </row>
    <row r="59" spans="1:5" ht="15.75" thickTop="1" x14ac:dyDescent="0.25">
      <c r="A59" s="43" t="s">
        <v>58</v>
      </c>
      <c r="B59" s="53">
        <f>SUM(B31:B58)</f>
        <v>0</v>
      </c>
      <c r="C59" s="54">
        <f t="shared" ref="C59:E59" si="0">SUM(C31:C58)</f>
        <v>0</v>
      </c>
      <c r="D59" s="54">
        <f t="shared" si="0"/>
        <v>283111.24510949361</v>
      </c>
      <c r="E59" s="55">
        <f t="shared" si="0"/>
        <v>66459.956999999995</v>
      </c>
    </row>
    <row r="61" spans="1:5" ht="30" customHeight="1" x14ac:dyDescent="0.25">
      <c r="A61" s="74" t="s">
        <v>59</v>
      </c>
      <c r="B61" s="74"/>
      <c r="C61" s="74"/>
      <c r="D61" s="74"/>
      <c r="E61" s="74"/>
    </row>
    <row r="77" ht="30" customHeight="1" x14ac:dyDescent="0.25"/>
    <row r="83" ht="30" customHeight="1" x14ac:dyDescent="0.25"/>
  </sheetData>
  <mergeCells count="7">
    <mergeCell ref="A61:E61"/>
    <mergeCell ref="A1:E1"/>
    <mergeCell ref="A2:E2"/>
    <mergeCell ref="B3:E3"/>
    <mergeCell ref="B5:E5"/>
    <mergeCell ref="B24:E24"/>
    <mergeCell ref="B29:E29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2018-01-10T09:01:23Z</dcterms:created>
  <dcterms:modified xsi:type="dcterms:W3CDTF">2018-01-10T09:01:27Z</dcterms:modified>
</cp:coreProperties>
</file>