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F188667-A24D-44FE-A5EF-917E72083B47}" xr6:coauthVersionLast="47" xr6:coauthVersionMax="47" xr10:uidLastSave="{00000000-0000-0000-0000-000000000000}"/>
  <bookViews>
    <workbookView xWindow="-108" yWindow="-108" windowWidth="30936" windowHeight="16776" tabRatio="901" xr2:uid="{00000000-000D-0000-FFFF-FFFF00000000}"/>
  </bookViews>
  <sheets>
    <sheet name="Tritium" sheetId="15" r:id="rId1"/>
    <sheet name="Übrige" sheetId="19" r:id="rId2"/>
    <sheet name=" Übrige (Aeq.)" sheetId="18" r:id="rId3"/>
    <sheet name="Januar" sheetId="2" r:id="rId4"/>
    <sheet name="Februar" sheetId="3" r:id="rId5"/>
    <sheet name="März" sheetId="7" r:id="rId6"/>
    <sheet name="April" sheetId="4" r:id="rId7"/>
    <sheet name="Mai" sheetId="8" r:id="rId8"/>
    <sheet name="Juni" sheetId="9" r:id="rId9"/>
    <sheet name="Juli" sheetId="10" r:id="rId10"/>
    <sheet name="August" sheetId="11" r:id="rId11"/>
    <sheet name="September" sheetId="12" r:id="rId12"/>
    <sheet name="Oktober" sheetId="13" r:id="rId13"/>
    <sheet name="November" sheetId="14" r:id="rId14"/>
    <sheet name="Dezember" sheetId="5" r:id="rId15"/>
    <sheet name="Jahressumme" sheetId="1" r:id="rId16"/>
    <sheet name="Zusammenzug" sheetId="16" state="hidden" r:id="rId17"/>
  </sheets>
  <definedNames>
    <definedName name="_xlnm.Print_Area" localSheetId="6">April!$A$1:$E$49</definedName>
    <definedName name="_xlnm.Print_Area" localSheetId="10">August!$A$1:$E$49</definedName>
    <definedName name="_xlnm.Print_Area" localSheetId="14">Dezember!$A$1:$E$49</definedName>
    <definedName name="_xlnm.Print_Area" localSheetId="4">Februar!$A$1:$E$49</definedName>
    <definedName name="_xlnm.Print_Area" localSheetId="15">Jahressumme!$A$1:$E$50</definedName>
    <definedName name="_xlnm.Print_Area" localSheetId="3">Januar!$A$1:$E$49</definedName>
    <definedName name="_xlnm.Print_Area" localSheetId="9">Juli!$A$1:$E$49</definedName>
    <definedName name="_xlnm.Print_Area" localSheetId="8">Juni!$A$1:$E$49</definedName>
    <definedName name="_xlnm.Print_Area" localSheetId="7">Mai!$A$1:$E$49</definedName>
    <definedName name="_xlnm.Print_Area" localSheetId="5">März!$A$1:$E$49</definedName>
    <definedName name="_xlnm.Print_Area" localSheetId="13">November!$A$1:$E$49</definedName>
    <definedName name="_xlnm.Print_Area" localSheetId="12">Oktober!$A$1:$E$49</definedName>
    <definedName name="_xlnm.Print_Area" localSheetId="11">September!$A$1:$E$49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D45" i="1"/>
  <c r="C45" i="1"/>
  <c r="B45" i="1"/>
  <c r="E45" i="5" l="1"/>
  <c r="D45" i="5"/>
  <c r="C45" i="5"/>
  <c r="B45" i="5"/>
  <c r="E45" i="13" l="1"/>
  <c r="D45" i="13"/>
  <c r="C45" i="13"/>
  <c r="B45" i="13"/>
  <c r="B45" i="10" l="1"/>
  <c r="E45" i="10" l="1"/>
  <c r="D45" i="10"/>
  <c r="C45" i="10"/>
  <c r="G33" i="16" l="1"/>
  <c r="H33" i="16"/>
  <c r="I33" i="16"/>
  <c r="F33" i="16"/>
  <c r="C33" i="16"/>
  <c r="D33" i="16"/>
  <c r="E33" i="16"/>
  <c r="B33" i="16"/>
  <c r="B3" i="16" l="1"/>
  <c r="C3" i="16"/>
  <c r="D3" i="16"/>
  <c r="E3" i="16"/>
  <c r="B4" i="16"/>
  <c r="C4" i="16"/>
  <c r="D4" i="16"/>
  <c r="E4" i="16"/>
  <c r="B5" i="16"/>
  <c r="C5" i="16"/>
  <c r="D5" i="16"/>
  <c r="E5" i="16"/>
  <c r="B6" i="16"/>
  <c r="C6" i="16"/>
  <c r="D6" i="16"/>
  <c r="E6" i="16"/>
  <c r="B7" i="16"/>
  <c r="C7" i="16"/>
  <c r="D7" i="16"/>
  <c r="E7" i="16"/>
  <c r="B8" i="16"/>
  <c r="C8" i="16"/>
  <c r="D8" i="16"/>
  <c r="E8" i="16"/>
  <c r="B9" i="16"/>
  <c r="C9" i="16"/>
  <c r="D9" i="16"/>
  <c r="E9" i="16"/>
  <c r="B10" i="16"/>
  <c r="C10" i="16"/>
  <c r="D10" i="16"/>
  <c r="E10" i="16"/>
  <c r="B11" i="16"/>
  <c r="C11" i="16"/>
  <c r="D11" i="16"/>
  <c r="E11" i="16"/>
  <c r="B12" i="16"/>
  <c r="C12" i="16"/>
  <c r="D12" i="16"/>
  <c r="E12" i="16"/>
  <c r="B13" i="16"/>
  <c r="C13" i="16"/>
  <c r="D13" i="16"/>
  <c r="E13" i="16"/>
  <c r="B14" i="16"/>
  <c r="C14" i="16"/>
  <c r="D14" i="16"/>
  <c r="E14" i="16"/>
  <c r="B16" i="16"/>
  <c r="C16" i="16"/>
  <c r="D16" i="16"/>
  <c r="E16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I31" i="16"/>
  <c r="H31" i="16"/>
  <c r="G31" i="16"/>
  <c r="I30" i="16"/>
  <c r="H30" i="16"/>
  <c r="G30" i="16"/>
  <c r="I29" i="16"/>
  <c r="H29" i="16"/>
  <c r="G29" i="16"/>
  <c r="I28" i="16"/>
  <c r="H28" i="16"/>
  <c r="G28" i="16"/>
  <c r="I27" i="16"/>
  <c r="H27" i="16"/>
  <c r="G27" i="16"/>
  <c r="I26" i="16"/>
  <c r="H26" i="16"/>
  <c r="G26" i="16"/>
  <c r="I25" i="16"/>
  <c r="H25" i="16"/>
  <c r="G25" i="16"/>
  <c r="I24" i="16"/>
  <c r="H24" i="16"/>
  <c r="G24" i="16"/>
  <c r="I23" i="16"/>
  <c r="H23" i="16"/>
  <c r="G23" i="16"/>
  <c r="I22" i="16"/>
  <c r="H22" i="16"/>
  <c r="G22" i="16"/>
  <c r="I21" i="16"/>
  <c r="H21" i="16"/>
  <c r="G21" i="16"/>
  <c r="I20" i="16"/>
  <c r="H20" i="16"/>
  <c r="G20" i="16"/>
  <c r="F31" i="16"/>
  <c r="F30" i="16"/>
  <c r="F29" i="16"/>
  <c r="F28" i="16"/>
  <c r="F27" i="16"/>
  <c r="F26" i="16"/>
  <c r="F25" i="16"/>
  <c r="F24" i="16"/>
  <c r="F23" i="16"/>
  <c r="F22" i="16"/>
  <c r="F21" i="16"/>
  <c r="B31" i="16"/>
  <c r="B30" i="16"/>
  <c r="B29" i="16"/>
  <c r="B28" i="16"/>
  <c r="B27" i="16"/>
  <c r="B26" i="16"/>
  <c r="B25" i="16"/>
  <c r="B24" i="16"/>
  <c r="B23" i="16"/>
  <c r="B22" i="16"/>
  <c r="B21" i="16"/>
  <c r="F20" i="16"/>
  <c r="B20" i="16"/>
</calcChain>
</file>

<file path=xl/sharedStrings.xml><?xml version="1.0" encoding="utf-8"?>
<sst xmlns="http://schemas.openxmlformats.org/spreadsheetml/2006/main" count="718" uniqueCount="85">
  <si>
    <t>Radioaktive Abgaben der schweizerischen Kernkraftwerke*</t>
  </si>
  <si>
    <t>Abgabepfad: Abwasser</t>
  </si>
  <si>
    <t>Zeitraum:</t>
  </si>
  <si>
    <t>Aktivitätsabgaben [Bq]</t>
  </si>
  <si>
    <t>Nuklid</t>
  </si>
  <si>
    <t>KKB 1/2</t>
  </si>
  <si>
    <t>KKG</t>
  </si>
  <si>
    <t>KKL</t>
  </si>
  <si>
    <t>KKM</t>
  </si>
  <si>
    <t>H-3</t>
  </si>
  <si>
    <t>Na-22</t>
  </si>
  <si>
    <t>Na-24</t>
  </si>
  <si>
    <t>Cr-51</t>
  </si>
  <si>
    <t>Mn-54</t>
  </si>
  <si>
    <t>Fe-59</t>
  </si>
  <si>
    <t>Co-56</t>
  </si>
  <si>
    <t>Co-57</t>
  </si>
  <si>
    <t>Co-58</t>
  </si>
  <si>
    <t>Co-60</t>
  </si>
  <si>
    <t>Zn-65</t>
  </si>
  <si>
    <t>Sr-89 **</t>
  </si>
  <si>
    <t>Sr-90 **</t>
  </si>
  <si>
    <t>Y-90</t>
  </si>
  <si>
    <t>Zr-95</t>
  </si>
  <si>
    <t>Zr-97</t>
  </si>
  <si>
    <t>Nb-95</t>
  </si>
  <si>
    <t>Mo-99</t>
  </si>
  <si>
    <t>Tc-99</t>
  </si>
  <si>
    <t>Tc-99m</t>
  </si>
  <si>
    <t>Ru-103</t>
  </si>
  <si>
    <t>Ru-106</t>
  </si>
  <si>
    <t>Ag-110m</t>
  </si>
  <si>
    <t>Sb-122</t>
  </si>
  <si>
    <t>Sb-124</t>
  </si>
  <si>
    <t>Sb-125</t>
  </si>
  <si>
    <t>Te-123m</t>
  </si>
  <si>
    <t>Te-132</t>
  </si>
  <si>
    <t>I-131</t>
  </si>
  <si>
    <t>I-133</t>
  </si>
  <si>
    <t>Cs-134</t>
  </si>
  <si>
    <t>Cs-136</t>
  </si>
  <si>
    <t>Cs-137</t>
  </si>
  <si>
    <t>Ba-140</t>
  </si>
  <si>
    <t>La-140</t>
  </si>
  <si>
    <t>Ce-141</t>
  </si>
  <si>
    <t>Ce-144</t>
  </si>
  <si>
    <t>Eu-154</t>
  </si>
  <si>
    <t>Summe (ohne H-3)</t>
  </si>
  <si>
    <t>Abgabeäquivalent</t>
  </si>
  <si>
    <t>* Quelle: Berichterstattung der Kernanlagen gemäss Richtlinie ENSI-B02. Ist für ein Nuklid kein Wert angegeben, wurde es in der ausgewiesenen Periode nicht nachgewiesen.</t>
  </si>
  <si>
    <t>** für KKL  und KKB werden für Strontium messtechnisch bedingt die Werte des Vormonates angegeben</t>
  </si>
  <si>
    <t>Tritium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</si>
  <si>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</si>
  <si>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</si>
  <si>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</si>
  <si>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</si>
  <si>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</si>
  <si>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</si>
  <si>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</si>
  <si>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</si>
  <si>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</si>
  <si>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</si>
  <si>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</si>
  <si>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</si>
  <si>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</si>
  <si>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</si>
  <si>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Andere flüssige</t>
  </si>
  <si>
    <t>Aequivalentabgaben</t>
  </si>
  <si>
    <t>Summe über alle Nuklide</t>
  </si>
  <si>
    <t>** für KKB und KKL Vormonatswerte</t>
  </si>
  <si>
    <t>** KKL Vormonatswerte</t>
  </si>
  <si>
    <t>1. Oktober 2022 - 31. Oktober 2022</t>
  </si>
  <si>
    <t>1. Januar 2025 - 31. Januar 2025</t>
  </si>
  <si>
    <t>1. Februar 2025 - 28. Februar 2025</t>
  </si>
  <si>
    <t>1. März 2025 - 31. März 2025</t>
  </si>
  <si>
    <t>1. April 2025 - 30. April 2025</t>
  </si>
  <si>
    <t>1. Mai 2025 - 31. Mai 2025</t>
  </si>
  <si>
    <t>1. Juni 2025 - 30. Juni 2025</t>
  </si>
  <si>
    <t>1. Juli 2025 - 31. Juli 2025</t>
  </si>
  <si>
    <r>
      <t>** für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KKL  </t>
    </r>
    <r>
      <rPr>
        <sz val="11"/>
        <color theme="1"/>
        <rFont val="Calibri"/>
        <family val="2"/>
        <scheme val="minor"/>
      </rPr>
      <t>und KKB werden für Strontium messtechnisch bedingt die Werte des Vormonates angegeben</t>
    </r>
  </si>
  <si>
    <t>1. August 2025 - 31. August 2025</t>
  </si>
  <si>
    <t>1. September 2025 - 30. September 2025</t>
  </si>
  <si>
    <t>1. November 2025 - 30. November 2025</t>
  </si>
  <si>
    <t>1. Dezember 2025 - 31. Dezember 2025</t>
  </si>
  <si>
    <t>1. Januar 2025 - 31.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</si>
</sst>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2" xfId="0" applyFill="1" applyBorder="1"/>
    <xf numFmtId="0" fontId="0" fillId="2" borderId="5" xfId="0" applyFill="1" applyBorder="1"/>
    <xf numFmtId="0" fontId="1" fillId="0" borderId="1" xfId="0" applyFont="1" applyBorder="1"/>
    <xf numFmtId="0" fontId="0" fillId="0" borderId="0" xfId="0" applyFill="1" applyBorder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1" fillId="0" borderId="1" xfId="0" applyFont="1" applyBorder="1" applyAlignment="1"/>
    <xf numFmtId="0" fontId="0" fillId="2" borderId="2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5" fontId="1" fillId="0" borderId="1" xfId="0" applyNumberFormat="1" applyFont="1" applyBorder="1"/>
    <xf numFmtId="0" fontId="1" fillId="0" borderId="1" xfId="0" applyFont="1" applyBorder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 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40179100000</c:v>
                </c:pt>
                <c:pt idx="1">
                  <c:v>2120862813000</c:v>
                </c:pt>
                <c:pt idx="2">
                  <c:v>68020319800</c:v>
                </c:pt>
                <c:pt idx="3">
                  <c:v>2868754140000</c:v>
                </c:pt>
                <c:pt idx="4">
                  <c:v>31924796650</c:v>
                </c:pt>
                <c:pt idx="5">
                  <c:v>1307316326000</c:v>
                </c:pt>
                <c:pt idx="6">
                  <c:v>2005386406800</c:v>
                </c:pt>
                <c:pt idx="7">
                  <c:v>491879473000</c:v>
                </c:pt>
                <c:pt idx="8">
                  <c:v>932101663000</c:v>
                </c:pt>
                <c:pt idx="9">
                  <c:v>110628416020</c:v>
                </c:pt>
                <c:pt idx="10">
                  <c:v>11046731346.6</c:v>
                </c:pt>
                <c:pt idx="11">
                  <c:v>787934069800</c:v>
                </c:pt>
                <c:pt idx="13">
                  <c:v>10776034255416.6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1-4E7C-A2C8-39AD53C07777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47000000000</c:v>
                </c:pt>
                <c:pt idx="1">
                  <c:v>550000000000</c:v>
                </c:pt>
                <c:pt idx="2">
                  <c:v>5800000000000</c:v>
                </c:pt>
                <c:pt idx="3">
                  <c:v>6500000000000</c:v>
                </c:pt>
                <c:pt idx="4">
                  <c:v>2200000000000</c:v>
                </c:pt>
                <c:pt idx="5">
                  <c:v>440000000000</c:v>
                </c:pt>
                <c:pt idx="6">
                  <c:v>18000000000</c:v>
                </c:pt>
                <c:pt idx="7">
                  <c:v>3200000000</c:v>
                </c:pt>
                <c:pt idx="8">
                  <c:v>360000000000</c:v>
                </c:pt>
                <c:pt idx="9">
                  <c:v>75000000000</c:v>
                </c:pt>
                <c:pt idx="10">
                  <c:v>29000000000</c:v>
                </c:pt>
                <c:pt idx="11">
                  <c:v>63000000000</c:v>
                </c:pt>
                <c:pt idx="13">
                  <c:v>16085200000000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1-4E7C-A2C8-39AD53C07777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23890100000</c:v>
                </c:pt>
                <c:pt idx="1">
                  <c:v>40818200000</c:v>
                </c:pt>
                <c:pt idx="2">
                  <c:v>50095000000</c:v>
                </c:pt>
                <c:pt idx="3">
                  <c:v>102340000000</c:v>
                </c:pt>
                <c:pt idx="4">
                  <c:v>41636700000</c:v>
                </c:pt>
                <c:pt idx="5">
                  <c:v>17091200000</c:v>
                </c:pt>
                <c:pt idx="6">
                  <c:v>24899200000</c:v>
                </c:pt>
                <c:pt idx="7">
                  <c:v>15549100000</c:v>
                </c:pt>
                <c:pt idx="8">
                  <c:v>31068800000</c:v>
                </c:pt>
                <c:pt idx="9">
                  <c:v>22386000000</c:v>
                </c:pt>
                <c:pt idx="10">
                  <c:v>20664000000</c:v>
                </c:pt>
                <c:pt idx="11">
                  <c:v>21463000000</c:v>
                </c:pt>
                <c:pt idx="13">
                  <c:v>411901300000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1-4E7C-A2C8-39AD53C07777}"/>
            </c:ext>
          </c:extLst>
        </c:ser>
        <c:ser>
          <c:idx val="3"/>
          <c:order val="3"/>
          <c:tx>
            <c:strRef>
              <c:f>Zusammenzug!$E$2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Zusammenzug!$E$3:$E$16</c:f>
              <c:numCache>
                <c:formatCode>0.0E+00</c:formatCode>
                <c:ptCount val="14"/>
                <c:pt idx="0">
                  <c:v>4481400000</c:v>
                </c:pt>
                <c:pt idx="1">
                  <c:v>984000000</c:v>
                </c:pt>
                <c:pt idx="2">
                  <c:v>1485120000</c:v>
                </c:pt>
                <c:pt idx="3">
                  <c:v>811408000</c:v>
                </c:pt>
                <c:pt idx="4">
                  <c:v>1677870000</c:v>
                </c:pt>
                <c:pt idx="5">
                  <c:v>451940000</c:v>
                </c:pt>
                <c:pt idx="6">
                  <c:v>1026234000</c:v>
                </c:pt>
                <c:pt idx="7">
                  <c:v>616910000</c:v>
                </c:pt>
                <c:pt idx="8">
                  <c:v>2861470500</c:v>
                </c:pt>
                <c:pt idx="9">
                  <c:v>1203702400</c:v>
                </c:pt>
                <c:pt idx="10">
                  <c:v>2337765300</c:v>
                </c:pt>
                <c:pt idx="11">
                  <c:v>2024717200</c:v>
                </c:pt>
                <c:pt idx="13">
                  <c:v>19962537400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1-4E7C-A2C8-39AD53C0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0136"/>
        <c:axId val="527800528"/>
      </c:barChart>
      <c:catAx>
        <c:axId val="52780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528"/>
        <c:crosses val="autoZero"/>
        <c:auto val="1"/>
        <c:lblAlgn val="ctr"/>
        <c:lblOffset val="100"/>
        <c:noMultiLvlLbl val="0"/>
      </c:catAx>
      <c:valAx>
        <c:axId val="527800528"/>
        <c:scaling>
          <c:logBase val="10"/>
          <c:orientation val="minMax"/>
          <c:max val="1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136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7448944379960475E-2"/>
          <c:y val="0.10782195914831035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der übrigen</a:t>
            </a:r>
            <a:r>
              <a:rPr lang="en-US" sz="1400" b="1" baseline="0"/>
              <a:t> Nuklide </a:t>
            </a:r>
            <a:r>
              <a:rPr lang="en-US" sz="1400" b="1"/>
              <a:t>mit dem Abwasser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16365676402003534"/>
          <c:y val="3.29576521381429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03708002635131"/>
          <c:y val="0.1001368760943717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15525556.991999999</c:v>
                </c:pt>
                <c:pt idx="1">
                  <c:v>23273238.169999998</c:v>
                </c:pt>
                <c:pt idx="2">
                  <c:v>11264155.121000001</c:v>
                </c:pt>
                <c:pt idx="3">
                  <c:v>33468379.423</c:v>
                </c:pt>
                <c:pt idx="4">
                  <c:v>28437264.484000001</c:v>
                </c:pt>
                <c:pt idx="5">
                  <c:v>8421771.9800000004</c:v>
                </c:pt>
                <c:pt idx="6">
                  <c:v>21176896.140000001</c:v>
                </c:pt>
                <c:pt idx="7">
                  <c:v>96298796.942000002</c:v>
                </c:pt>
                <c:pt idx="8">
                  <c:v>83957492.664000019</c:v>
                </c:pt>
                <c:pt idx="9">
                  <c:v>82852559.010000005</c:v>
                </c:pt>
                <c:pt idx="10">
                  <c:v>39907494.956</c:v>
                </c:pt>
                <c:pt idx="11">
                  <c:v>28681790.591000002</c:v>
                </c:pt>
                <c:pt idx="13">
                  <c:v>473265396.47299993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3-4DAB-92E9-991DD36FF633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67000</c:v>
                </c:pt>
                <c:pt idx="4">
                  <c:v>54000</c:v>
                </c:pt>
                <c:pt idx="5">
                  <c:v>367000</c:v>
                </c:pt>
                <c:pt idx="6">
                  <c:v>34400</c:v>
                </c:pt>
                <c:pt idx="7">
                  <c:v>89000</c:v>
                </c:pt>
                <c:pt idx="8">
                  <c:v>170000</c:v>
                </c:pt>
                <c:pt idx="9">
                  <c:v>34000</c:v>
                </c:pt>
                <c:pt idx="10">
                  <c:v>0</c:v>
                </c:pt>
                <c:pt idx="11">
                  <c:v>34000</c:v>
                </c:pt>
                <c:pt idx="13">
                  <c:v>849400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3-4DAB-92E9-991DD36FF633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4483988</c:v>
                </c:pt>
                <c:pt idx="1">
                  <c:v>6041339</c:v>
                </c:pt>
                <c:pt idx="2">
                  <c:v>4215075</c:v>
                </c:pt>
                <c:pt idx="3">
                  <c:v>4843520</c:v>
                </c:pt>
                <c:pt idx="4">
                  <c:v>17316461.199999999</c:v>
                </c:pt>
                <c:pt idx="5">
                  <c:v>4520535.2</c:v>
                </c:pt>
                <c:pt idx="6">
                  <c:v>2976000</c:v>
                </c:pt>
                <c:pt idx="7">
                  <c:v>1251397</c:v>
                </c:pt>
                <c:pt idx="8">
                  <c:v>1239560</c:v>
                </c:pt>
                <c:pt idx="9">
                  <c:v>2332900</c:v>
                </c:pt>
                <c:pt idx="10">
                  <c:v>1618704</c:v>
                </c:pt>
                <c:pt idx="11">
                  <c:v>1052830</c:v>
                </c:pt>
                <c:pt idx="13">
                  <c:v>51892309.399999999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3-4DAB-92E9-991DD36FF633}"/>
            </c:ext>
          </c:extLst>
        </c:ser>
        <c:ser>
          <c:idx val="3"/>
          <c:order val="3"/>
          <c:tx>
            <c:strRef>
              <c:f>Zusammenzug!$E$19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Zusammenzug!$E$20:$E$33</c:f>
              <c:numCache>
                <c:formatCode>0.0E+00</c:formatCode>
                <c:ptCount val="14"/>
                <c:pt idx="0">
                  <c:v>251790</c:v>
                </c:pt>
                <c:pt idx="1">
                  <c:v>91740</c:v>
                </c:pt>
                <c:pt idx="2">
                  <c:v>44335.199999999997</c:v>
                </c:pt>
                <c:pt idx="3">
                  <c:v>81874</c:v>
                </c:pt>
                <c:pt idx="4">
                  <c:v>118102.5</c:v>
                </c:pt>
                <c:pt idx="5">
                  <c:v>261960</c:v>
                </c:pt>
                <c:pt idx="6">
                  <c:v>488224</c:v>
                </c:pt>
                <c:pt idx="7">
                  <c:v>156116</c:v>
                </c:pt>
                <c:pt idx="8">
                  <c:v>256060</c:v>
                </c:pt>
                <c:pt idx="9">
                  <c:v>330355.5</c:v>
                </c:pt>
                <c:pt idx="10">
                  <c:v>213070</c:v>
                </c:pt>
                <c:pt idx="11">
                  <c:v>296813</c:v>
                </c:pt>
                <c:pt idx="13">
                  <c:v>2590440.2000000002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3-4DAB-92E9-991DD36F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1312"/>
        <c:axId val="527803272"/>
      </c:barChart>
      <c:catAx>
        <c:axId val="52780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272"/>
        <c:crosses val="autoZero"/>
        <c:auto val="1"/>
        <c:lblAlgn val="ctr"/>
        <c:lblOffset val="100"/>
        <c:noMultiLvlLbl val="0"/>
      </c:catAx>
      <c:valAx>
        <c:axId val="527803272"/>
        <c:scaling>
          <c:logBase val="10"/>
          <c:orientation val="minMax"/>
          <c:max val="1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1312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319875064160669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Äquivalentabgaben der übrigen Nuklide mit dem Abwasser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16232874277169537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Zusammenzug!$F$20:$F$33</c:f>
              <c:numCache>
                <c:formatCode>0.0E+00</c:formatCode>
                <c:ptCount val="14"/>
                <c:pt idx="0">
                  <c:v>2331492.3849890097</c:v>
                </c:pt>
                <c:pt idx="1">
                  <c:v>5127108.3829863612</c:v>
                </c:pt>
                <c:pt idx="2">
                  <c:v>2232456.6123195291</c:v>
                </c:pt>
                <c:pt idx="3">
                  <c:v>5440430.0084931012</c:v>
                </c:pt>
                <c:pt idx="4">
                  <c:v>4064989.3902715547</c:v>
                </c:pt>
                <c:pt idx="5">
                  <c:v>1539956.9447678018</c:v>
                </c:pt>
                <c:pt idx="6">
                  <c:v>3829978.5638798513</c:v>
                </c:pt>
                <c:pt idx="7">
                  <c:v>16569088.33796721</c:v>
                </c:pt>
                <c:pt idx="8">
                  <c:v>12843407.556189572</c:v>
                </c:pt>
                <c:pt idx="9">
                  <c:v>12280988.935416061</c:v>
                </c:pt>
                <c:pt idx="10">
                  <c:v>6262970.3368965471</c:v>
                </c:pt>
                <c:pt idx="11">
                  <c:v>4844047.5763682481</c:v>
                </c:pt>
                <c:pt idx="13">
                  <c:v>77366915.030544832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75D-ACCF-833F02DAC7F0}"/>
            </c:ext>
          </c:extLst>
        </c:ser>
        <c:ser>
          <c:idx val="1"/>
          <c:order val="1"/>
          <c:tx>
            <c:strRef>
              <c:f>Zusammenzug!$G$19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Zusammenzug!$G$20:$G$33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4785.7142857142853</c:v>
                </c:pt>
                <c:pt idx="4">
                  <c:v>58.695652173913047</c:v>
                </c:pt>
                <c:pt idx="5">
                  <c:v>22908.229813664599</c:v>
                </c:pt>
                <c:pt idx="6">
                  <c:v>3600</c:v>
                </c:pt>
                <c:pt idx="7">
                  <c:v>6357.1428571428569</c:v>
                </c:pt>
                <c:pt idx="8">
                  <c:v>12142.857142857143</c:v>
                </c:pt>
                <c:pt idx="9">
                  <c:v>2428.5714285714284</c:v>
                </c:pt>
                <c:pt idx="10">
                  <c:v>0</c:v>
                </c:pt>
                <c:pt idx="11">
                  <c:v>2428.5714285714284</c:v>
                </c:pt>
                <c:pt idx="13">
                  <c:v>54709.782608695656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C-475D-ACCF-833F02DAC7F0}"/>
            </c:ext>
          </c:extLst>
        </c:ser>
        <c:ser>
          <c:idx val="2"/>
          <c:order val="2"/>
          <c:tx>
            <c:strRef>
              <c:f>Zusammenzug!$H$19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Zusammenzug!$H$20:$H$33</c:f>
              <c:numCache>
                <c:formatCode>0.0E+00</c:formatCode>
                <c:ptCount val="14"/>
                <c:pt idx="0">
                  <c:v>956707.38095238095</c:v>
                </c:pt>
                <c:pt idx="1">
                  <c:v>1114614.915079365</c:v>
                </c:pt>
                <c:pt idx="2">
                  <c:v>714844.28571428568</c:v>
                </c:pt>
                <c:pt idx="3">
                  <c:v>646580.76190476189</c:v>
                </c:pt>
                <c:pt idx="4">
                  <c:v>3678448.7595238099</c:v>
                </c:pt>
                <c:pt idx="5">
                  <c:v>904173.91640211642</c:v>
                </c:pt>
                <c:pt idx="6">
                  <c:v>708571.42857142852</c:v>
                </c:pt>
                <c:pt idx="7">
                  <c:v>297951.66666666669</c:v>
                </c:pt>
                <c:pt idx="8">
                  <c:v>295133.33333333331</c:v>
                </c:pt>
                <c:pt idx="9">
                  <c:v>555452.38095238095</c:v>
                </c:pt>
                <c:pt idx="10">
                  <c:v>328438.28571428574</c:v>
                </c:pt>
                <c:pt idx="11">
                  <c:v>250673.80952380953</c:v>
                </c:pt>
                <c:pt idx="13">
                  <c:v>10451590.924338624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C-475D-ACCF-833F02DAC7F0}"/>
            </c:ext>
          </c:extLst>
        </c:ser>
        <c:ser>
          <c:idx val="3"/>
          <c:order val="3"/>
          <c:tx>
            <c:strRef>
              <c:f>Zusammenzug!$I$19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Zusammenzug!$I$20:$I$33</c:f>
              <c:numCache>
                <c:formatCode>0.0E+00</c:formatCode>
                <c:ptCount val="14"/>
                <c:pt idx="0">
                  <c:v>59950</c:v>
                </c:pt>
                <c:pt idx="1">
                  <c:v>24438.09523809524</c:v>
                </c:pt>
                <c:pt idx="2">
                  <c:v>10556</c:v>
                </c:pt>
                <c:pt idx="3">
                  <c:v>19493.809523809523</c:v>
                </c:pt>
                <c:pt idx="4">
                  <c:v>28119.642857142859</c:v>
                </c:pt>
                <c:pt idx="5">
                  <c:v>62371.428571428572</c:v>
                </c:pt>
                <c:pt idx="6">
                  <c:v>116243.80952380953</c:v>
                </c:pt>
                <c:pt idx="7">
                  <c:v>37170.476190476191</c:v>
                </c:pt>
                <c:pt idx="8">
                  <c:v>60966.666666666664</c:v>
                </c:pt>
                <c:pt idx="9">
                  <c:v>82793.829365079364</c:v>
                </c:pt>
                <c:pt idx="10">
                  <c:v>50730.952380952382</c:v>
                </c:pt>
                <c:pt idx="11">
                  <c:v>70669.761904761908</c:v>
                </c:pt>
                <c:pt idx="13">
                  <c:v>623504.47222222225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C-475D-ACCF-833F02DA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3664"/>
        <c:axId val="526659912"/>
      </c:barChart>
      <c:catAx>
        <c:axId val="52780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659912"/>
        <c:crosses val="autoZero"/>
        <c:auto val="1"/>
        <c:lblAlgn val="ctr"/>
        <c:lblOffset val="100"/>
        <c:noMultiLvlLbl val="0"/>
      </c:catAx>
      <c:valAx>
        <c:axId val="526659912"/>
        <c:scaling>
          <c:logBase val="10"/>
          <c:orientation val="minMax"/>
          <c:max val="100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6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0.60635</cdr:x>
      <cdr:y>0.11317</cdr:y>
    </cdr:from>
    <cdr:to>
      <cdr:x>0.84539</cdr:x>
      <cdr:y>0.25466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576781" y="647628"/>
          <a:ext cx="2198532" cy="8096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70 TBq/Jahr für KKB und KKG</a:t>
          </a:r>
        </a:p>
        <a:p xmlns:a="http://schemas.openxmlformats.org/drawingml/2006/main">
          <a:r>
            <a:rPr lang="de-CH" sz="1100"/>
            <a:t>20 TBq/Jahr für KKL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 </a:t>
          </a:r>
          <a:r>
            <a:rPr lang="de-CH" sz="1100">
              <a:effectLst/>
              <a:latin typeface="+mn-lt"/>
              <a:ea typeface="+mn-ea"/>
              <a:cs typeface="+mn-cs"/>
            </a:rPr>
            <a:t> TBq/Jahr für KKM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0.84515</cdr:x>
      <cdr:y>0.0957</cdr:y>
    </cdr:from>
    <cdr:to>
      <cdr:x>0.96972</cdr:x>
      <cdr:y>0.21036</cdr:y>
    </cdr:to>
    <cdr:grpSp>
      <cdr:nvGrpSpPr>
        <cdr:cNvPr id="5" name="Gruppieren 4">
          <a:extLst xmlns:a="http://schemas.openxmlformats.org/drawingml/2006/main">
            <a:ext uri="{FF2B5EF4-FFF2-40B4-BE49-F238E27FC236}">
              <a16:creationId xmlns:a16="http://schemas.microsoft.com/office/drawing/2014/main" id="{7B59FC4C-3E5E-45CC-8F9A-02D9BB21345D}"/>
            </a:ext>
          </a:extLst>
        </cdr:cNvPr>
        <cdr:cNvGrpSpPr/>
      </cdr:nvGrpSpPr>
      <cdr:grpSpPr>
        <a:xfrm xmlns:a="http://schemas.openxmlformats.org/drawingml/2006/main">
          <a:off x="8082254" y="525778"/>
          <a:ext cx="1191275" cy="629944"/>
          <a:chOff x="7773132" y="547655"/>
          <a:chExt cx="1145713" cy="656155"/>
        </a:xfrm>
      </cdr:grpSpPr>
      <cdr:cxnSp macro="">
        <cdr:nvCxnSpPr>
          <cdr:cNvPr id="4" name="Gerader Verbinder 3">
            <a:extLst xmlns:a="http://schemas.openxmlformats.org/drawingml/2006/main">
              <a:ext uri="{FF2B5EF4-FFF2-40B4-BE49-F238E27FC236}">
                <a16:creationId xmlns:a16="http://schemas.microsoft.com/office/drawing/2014/main" id="{B290DE7B-340E-4857-9458-9CDCB70E40A0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Gerader Verbinder 7">
            <a:extLst xmlns:a="http://schemas.openxmlformats.org/drawingml/2006/main">
              <a:ext uri="{FF2B5EF4-FFF2-40B4-BE49-F238E27FC236}">
                <a16:creationId xmlns:a16="http://schemas.microsoft.com/office/drawing/2014/main" id="{14A996C0-32F2-4208-B972-BE1FD1E567EE}"/>
              </a:ext>
            </a:extLst>
          </cdr:cNvPr>
          <cdr:cNvCxnSpPr/>
        </cdr:nvCxnSpPr>
        <cdr:spPr>
          <a:xfrm xmlns:a="http://schemas.openxmlformats.org/drawingml/2006/main">
            <a:off x="8350909" y="674640"/>
            <a:ext cx="564257" cy="4006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1" name="Textfeld 10"/>
          <cdr:cNvSpPr txBox="1"/>
        </cdr:nvSpPr>
        <cdr:spPr>
          <a:xfrm xmlns:a="http://schemas.openxmlformats.org/drawingml/2006/main">
            <a:off x="7790239" y="547655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pPr algn="ctr"/>
            <a:r>
              <a:rPr lang="de-CH" sz="1100"/>
              <a:t>70</a:t>
            </a:r>
            <a:r>
              <a:rPr lang="de-CH" sz="1100" baseline="0"/>
              <a:t> TBq</a:t>
            </a:r>
            <a:endParaRPr lang="de-CH" sz="1100"/>
          </a:p>
        </cdr:txBody>
      </cdr:sp>
      <cdr:sp macro="" textlink="">
        <cdr:nvSpPr>
          <cdr:cNvPr id="12" name="Textfeld 1"/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0.40319</cdr:x>
      <cdr:y>0.17753</cdr:y>
    </cdr:from>
    <cdr:to>
      <cdr:x>0.4988</cdr:x>
      <cdr:y>0.34397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855720" y="975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0.15618</cdr:x>
      <cdr:y>0.00416</cdr:y>
    </cdr:from>
    <cdr:to>
      <cdr:x>0.88127</cdr:x>
      <cdr:y>0.10957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1493520" y="22860"/>
          <a:ext cx="6934200" cy="579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effectLst/>
              <a:latin typeface="+mn-lt"/>
              <a:ea typeface="+mn-ea"/>
              <a:cs typeface="+mn-cs"/>
            </a:rPr>
            <a:t>Monatliche Abgaben von Tritium mit dem Abwasser aus den Kernkraftwerken </a:t>
          </a:r>
          <a:br>
            <a:rPr lang="en-US" sz="1400" b="1" i="0" baseline="0">
              <a:effectLst/>
              <a:latin typeface="+mn-lt"/>
              <a:ea typeface="+mn-ea"/>
              <a:cs typeface="+mn-cs"/>
            </a:rPr>
          </a:br>
          <a:r>
            <a:rPr lang="en-US" sz="1400" b="1" i="0" baseline="0">
              <a:effectLst/>
              <a:latin typeface="+mn-lt"/>
              <a:ea typeface="+mn-ea"/>
              <a:cs typeface="+mn-cs"/>
            </a:rPr>
            <a:t>und Jahressumme </a:t>
          </a:r>
          <a:r>
            <a:rPr lang="de-CH" sz="1400" b="1" i="0" baseline="0">
              <a:effectLst/>
              <a:latin typeface="+mn-lt"/>
              <a:ea typeface="+mn-ea"/>
              <a:cs typeface="+mn-cs"/>
            </a:rPr>
            <a:t>2025</a:t>
          </a:r>
          <a:endParaRPr lang="de-CH" sz="1400">
            <a:effectLst/>
          </a:endParaRPr>
        </a:p>
        <a:p xmlns:a="http://schemas.openxmlformats.org/drawingml/2006/main">
          <a:pPr algn="ctr"/>
          <a:endParaRPr lang="de-CH" sz="1400"/>
        </a:p>
      </cdr:txBody>
    </cdr:sp>
  </cdr:relSizeAnchor>
  <cdr:relSizeAnchor xmlns:cdr="http://schemas.openxmlformats.org/drawingml/2006/chartDrawing">
    <cdr:from>
      <cdr:x>0.84515</cdr:x>
      <cdr:y>0.29691</cdr:y>
    </cdr:from>
    <cdr:to>
      <cdr:x>0.96972</cdr:x>
      <cdr:y>0.33852</cdr:y>
    </cdr:to>
    <cdr:grpSp>
      <cdr:nvGrpSpPr>
        <cdr:cNvPr id="13" name="Gruppieren 12">
          <a:extLst xmlns:a="http://schemas.openxmlformats.org/drawingml/2006/main">
            <a:ext uri="{FF2B5EF4-FFF2-40B4-BE49-F238E27FC236}">
              <a16:creationId xmlns:a16="http://schemas.microsoft.com/office/drawing/2014/main" id="{4B339D90-C166-41CA-A4DD-9BE013013A78}"/>
            </a:ext>
          </a:extLst>
        </cdr:cNvPr>
        <cdr:cNvGrpSpPr/>
      </cdr:nvGrpSpPr>
      <cdr:grpSpPr>
        <a:xfrm xmlns:a="http://schemas.openxmlformats.org/drawingml/2006/main">
          <a:off x="8082254" y="1631229"/>
          <a:ext cx="1191275" cy="228607"/>
          <a:chOff x="7773132" y="965692"/>
          <a:chExt cx="1145713" cy="238118"/>
        </a:xfrm>
      </cdr:grpSpPr>
      <cdr:cxnSp macro="">
        <cdr:nvCxnSpPr>
          <cdr:cNvPr id="14" name="Gerader Verbinder 13">
            <a:extLst xmlns:a="http://schemas.openxmlformats.org/drawingml/2006/main">
              <a:ext uri="{FF2B5EF4-FFF2-40B4-BE49-F238E27FC236}">
                <a16:creationId xmlns:a16="http://schemas.microsoft.com/office/drawing/2014/main" id="{E97554D3-66F7-4B29-BA88-CF011FD4EC04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7" name="Textfeld 1">
            <a:extLst xmlns:a="http://schemas.openxmlformats.org/drawingml/2006/main">
              <a:ext uri="{FF2B5EF4-FFF2-40B4-BE49-F238E27FC236}">
                <a16:creationId xmlns:a16="http://schemas.microsoft.com/office/drawing/2014/main" id="{0FC1E7C3-E7C1-42FF-A8A4-CF95495136E3}"/>
              </a:ext>
            </a:extLst>
          </cdr:cNvPr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0.66853</cdr:x>
      <cdr:y>0.14424</cdr:y>
    </cdr:from>
    <cdr:to>
      <cdr:x>0.90837</cdr:x>
      <cdr:y>0.18863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393180" y="792480"/>
          <a:ext cx="229362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0.13865</cdr:x>
      <cdr:y>0.15534</cdr:y>
    </cdr:from>
    <cdr:to>
      <cdr:x>0.38088</cdr:x>
      <cdr:y>0.20666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325880" y="853440"/>
          <a:ext cx="231648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Zielwert für alle Werke: &lt;1 GBq/Jahr</a:t>
          </a:r>
        </a:p>
      </cdr:txBody>
    </cdr:sp>
  </cdr:relSizeAnchor>
  <cdr:relSizeAnchor xmlns:cdr="http://schemas.openxmlformats.org/drawingml/2006/chartDrawing">
    <cdr:from>
      <cdr:x>0.90544</cdr:x>
      <cdr:y>0.21082</cdr:y>
    </cdr:from>
    <cdr:to>
      <cdr:x>0.96653</cdr:x>
      <cdr:y>0.21082</cdr:y>
    </cdr:to>
    <cdr:cxnSp macro="">
      <cdr:nvCxnSpPr>
        <cdr:cNvPr id="5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1C3F488E-28F9-447F-81F0-2315C7927EB4}"/>
            </a:ext>
          </a:extLst>
        </cdr:cNvPr>
        <cdr:cNvCxnSpPr/>
      </cdr:nvCxnSpPr>
      <cdr:spPr>
        <a:xfrm xmlns:a="http://schemas.openxmlformats.org/drawingml/2006/main">
          <a:off x="8658860" y="1158240"/>
          <a:ext cx="584200" cy="0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0.84356</cdr:x>
      <cdr:y>0.18816</cdr:y>
    </cdr:from>
    <cdr:to>
      <cdr:x>0.90412</cdr:x>
      <cdr:y>0.22977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8067040" y="1033780"/>
          <a:ext cx="57912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GBq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0.18169</cdr:y>
    </cdr:from>
    <cdr:to>
      <cdr:x>0.38327</cdr:x>
      <cdr:y>0.29404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40" y="998220"/>
          <a:ext cx="2316480" cy="617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0.13944</cdr:x>
      <cdr:y>0.15257</cdr:y>
    </cdr:from>
    <cdr:to>
      <cdr:x>0.38327</cdr:x>
      <cdr:y>0.29128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282477" y="873100"/>
          <a:ext cx="2242588" cy="7937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400 GBq/Jahr für KKB,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KKL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200 GBq/Jahr für KKG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    GBq/Jahr für KKM</a:t>
          </a:r>
        </a:p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0.84595</cdr:x>
      <cdr:y>0.10772</cdr:y>
    </cdr:from>
    <cdr:to>
      <cdr:x>0.96919</cdr:x>
      <cdr:y>0.17976</cdr:y>
    </cdr:to>
    <cdr:grpSp>
      <cdr:nvGrpSpPr>
        <cdr:cNvPr id="4" name="Gruppieren 3">
          <a:extLst xmlns:a="http://schemas.openxmlformats.org/drawingml/2006/main">
            <a:ext uri="{FF2B5EF4-FFF2-40B4-BE49-F238E27FC236}">
              <a16:creationId xmlns:a16="http://schemas.microsoft.com/office/drawing/2014/main" id="{33BB353C-F9B1-4C7D-A400-24167A12E875}"/>
            </a:ext>
          </a:extLst>
        </cdr:cNvPr>
        <cdr:cNvGrpSpPr/>
      </cdr:nvGrpSpPr>
      <cdr:grpSpPr>
        <a:xfrm xmlns:a="http://schemas.openxmlformats.org/drawingml/2006/main">
          <a:off x="8089904" y="591816"/>
          <a:ext cx="1178557" cy="395789"/>
          <a:chOff x="7780490" y="616441"/>
          <a:chExt cx="1133480" cy="377006"/>
        </a:xfrm>
      </cdr:grpSpPr>
      <cdr:cxnSp macro="">
        <cdr:nvCxnSpPr>
          <cdr:cNvPr id="5" name="Gerader Verbinder 4">
            <a:extLst xmlns:a="http://schemas.openxmlformats.org/drawingml/2006/main">
              <a:ext uri="{FF2B5EF4-FFF2-40B4-BE49-F238E27FC236}">
                <a16:creationId xmlns:a16="http://schemas.microsoft.com/office/drawing/2014/main" id="{E2B49738-9C90-4695-9274-68DCEC2B8DC8}"/>
              </a:ext>
            </a:extLst>
          </cdr:cNvPr>
          <cdr:cNvCxnSpPr/>
        </cdr:nvCxnSpPr>
        <cdr:spPr>
          <a:xfrm xmlns:a="http://schemas.openxmlformats.org/drawingml/2006/main">
            <a:off x="8352104" y="902171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Gerader Verbinder 10">
            <a:extLst xmlns:a="http://schemas.openxmlformats.org/drawingml/2006/main">
              <a:ext uri="{FF2B5EF4-FFF2-40B4-BE49-F238E27FC236}">
                <a16:creationId xmlns:a16="http://schemas.microsoft.com/office/drawing/2014/main" id="{1918B89D-4F7D-42F1-AD6B-9C2A3975190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Textfeld 1"/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400</a:t>
            </a:r>
            <a:r>
              <a:rPr lang="de-CH" sz="1100" baseline="0"/>
              <a:t> GBq</a:t>
            </a:r>
            <a:endParaRPr lang="de-CH" sz="1100"/>
          </a:p>
        </cdr:txBody>
      </cdr:sp>
      <cdr:sp macro="" textlink="">
        <cdr:nvSpPr>
          <cdr:cNvPr id="14" name="Textfeld 1"/>
          <cdr:cNvSpPr txBox="1"/>
        </cdr:nvSpPr>
        <cdr:spPr>
          <a:xfrm xmlns:a="http://schemas.openxmlformats.org/drawingml/2006/main">
            <a:off x="7784169" y="755329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0.84595</cdr:x>
      <cdr:y>0.18928</cdr:y>
    </cdr:from>
    <cdr:to>
      <cdr:x>0.96919</cdr:x>
      <cdr:y>0.23478</cdr:y>
    </cdr:to>
    <cdr:grpSp>
      <cdr:nvGrpSpPr>
        <cdr:cNvPr id="9" name="Gruppieren 8">
          <a:extLst xmlns:a="http://schemas.openxmlformats.org/drawingml/2006/main">
            <a:ext uri="{FF2B5EF4-FFF2-40B4-BE49-F238E27FC236}">
              <a16:creationId xmlns:a16="http://schemas.microsoft.com/office/drawing/2014/main" id="{93108110-92DE-4D74-ADBF-BBC989AFA3E0}"/>
            </a:ext>
          </a:extLst>
        </cdr:cNvPr>
        <cdr:cNvGrpSpPr/>
      </cdr:nvGrpSpPr>
      <cdr:grpSpPr>
        <a:xfrm xmlns:a="http://schemas.openxmlformats.org/drawingml/2006/main">
          <a:off x="8089904" y="1039908"/>
          <a:ext cx="1178557" cy="249978"/>
          <a:chOff x="7780490" y="616441"/>
          <a:chExt cx="1133480" cy="238118"/>
        </a:xfrm>
      </cdr:grpSpPr>
      <cdr:cxnSp macro="">
        <cdr:nvCxnSpPr>
          <cdr:cNvPr id="12" name="Gerader Verbinder 11">
            <a:extLst xmlns:a="http://schemas.openxmlformats.org/drawingml/2006/main">
              <a:ext uri="{FF2B5EF4-FFF2-40B4-BE49-F238E27FC236}">
                <a16:creationId xmlns:a16="http://schemas.microsoft.com/office/drawing/2014/main" id="{6FCFEF67-11EB-4841-9C79-336E2FD5755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5" name="Textfeld 1">
            <a:extLst xmlns:a="http://schemas.openxmlformats.org/drawingml/2006/main">
              <a:ext uri="{FF2B5EF4-FFF2-40B4-BE49-F238E27FC236}">
                <a16:creationId xmlns:a16="http://schemas.microsoft.com/office/drawing/2014/main" id="{579087CC-84BD-4915-928D-E4087E0E4BB2}"/>
              </a:ext>
            </a:extLst>
          </cdr:cNvPr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J36" sqref="J36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9"/>
  <sheetViews>
    <sheetView showZeros="0" workbookViewId="0">
      <selection sqref="A1:E1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22" t="s">
        <v>0</v>
      </c>
      <c r="B1" s="223"/>
      <c r="C1" s="223"/>
      <c r="D1" s="223"/>
      <c r="E1" s="223"/>
    </row>
    <row r="2" spans="1:5" ht="18" x14ac:dyDescent="0.35">
      <c r="A2" s="222" t="s">
        <v>1</v>
      </c>
      <c r="B2" s="227"/>
      <c r="C2" s="227"/>
      <c r="D2" s="227"/>
      <c r="E2" s="227"/>
    </row>
    <row r="3" spans="1:5" x14ac:dyDescent="0.3">
      <c r="A3" s="37" t="s">
        <v>2</v>
      </c>
      <c r="B3" s="228" t="s">
        <v>78</v>
      </c>
      <c r="C3" s="229"/>
      <c r="D3" s="229"/>
      <c r="E3" s="229"/>
    </row>
    <row r="4" spans="1:5" x14ac:dyDescent="0.3">
      <c r="A4" s="15"/>
      <c r="B4" s="15"/>
      <c r="C4" s="15"/>
      <c r="D4" s="15"/>
      <c r="E4" s="15"/>
    </row>
    <row r="5" spans="1:5" x14ac:dyDescent="0.3">
      <c r="A5" s="23"/>
      <c r="B5" s="230" t="s">
        <v>3</v>
      </c>
      <c r="C5" s="224"/>
      <c r="D5" s="224"/>
      <c r="E5" s="231"/>
    </row>
    <row r="6" spans="1:5" x14ac:dyDescent="0.3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3">
      <c r="A7" s="17" t="s">
        <v>9</v>
      </c>
      <c r="B7" s="204">
        <v>2005386406800</v>
      </c>
      <c r="C7" s="205">
        <v>18000000000</v>
      </c>
      <c r="D7" s="205">
        <v>24899200000</v>
      </c>
      <c r="E7" s="206">
        <v>1026234000</v>
      </c>
    </row>
    <row r="8" spans="1:5" x14ac:dyDescent="0.3">
      <c r="A8" s="18" t="s">
        <v>10</v>
      </c>
      <c r="B8" s="207"/>
      <c r="C8" s="208"/>
      <c r="D8" s="208"/>
      <c r="E8" s="209"/>
    </row>
    <row r="9" spans="1:5" x14ac:dyDescent="0.3">
      <c r="A9" s="16" t="s">
        <v>11</v>
      </c>
      <c r="B9" s="210">
        <v>122198.05</v>
      </c>
      <c r="C9" s="211"/>
      <c r="D9" s="211"/>
      <c r="E9" s="212">
        <v>0</v>
      </c>
    </row>
    <row r="10" spans="1:5" x14ac:dyDescent="0.3">
      <c r="A10" s="18" t="s">
        <v>12</v>
      </c>
      <c r="B10" s="207"/>
      <c r="C10" s="208"/>
      <c r="D10" s="208"/>
      <c r="E10" s="209">
        <v>0</v>
      </c>
    </row>
    <row r="11" spans="1:5" x14ac:dyDescent="0.3">
      <c r="A11" s="16" t="s">
        <v>13</v>
      </c>
      <c r="B11" s="210">
        <v>345759.96</v>
      </c>
      <c r="C11" s="211"/>
      <c r="D11" s="211"/>
      <c r="E11" s="212">
        <v>0</v>
      </c>
    </row>
    <row r="12" spans="1:5" x14ac:dyDescent="0.3">
      <c r="A12" s="18" t="s">
        <v>14</v>
      </c>
      <c r="B12" s="207"/>
      <c r="C12" s="208"/>
      <c r="D12" s="208"/>
      <c r="E12" s="209">
        <v>0</v>
      </c>
    </row>
    <row r="13" spans="1:5" x14ac:dyDescent="0.3">
      <c r="A13" s="16" t="s">
        <v>15</v>
      </c>
      <c r="B13" s="210"/>
      <c r="C13" s="211"/>
      <c r="D13" s="211"/>
      <c r="E13" s="212"/>
    </row>
    <row r="14" spans="1:5" x14ac:dyDescent="0.3">
      <c r="A14" s="18" t="s">
        <v>16</v>
      </c>
      <c r="B14" s="207"/>
      <c r="C14" s="208"/>
      <c r="D14" s="208"/>
      <c r="E14" s="209">
        <v>0</v>
      </c>
    </row>
    <row r="15" spans="1:5" x14ac:dyDescent="0.3">
      <c r="A15" s="16" t="s">
        <v>17</v>
      </c>
      <c r="B15" s="210">
        <v>506696.03</v>
      </c>
      <c r="C15" s="211"/>
      <c r="D15" s="211"/>
      <c r="E15" s="212">
        <v>0</v>
      </c>
    </row>
    <row r="16" spans="1:5" x14ac:dyDescent="0.3">
      <c r="A16" s="18" t="s">
        <v>18</v>
      </c>
      <c r="B16" s="207">
        <v>5978636.4400000004</v>
      </c>
      <c r="C16" s="208"/>
      <c r="D16" s="208">
        <v>2976000</v>
      </c>
      <c r="E16" s="209">
        <v>488224</v>
      </c>
    </row>
    <row r="17" spans="1:5" x14ac:dyDescent="0.3">
      <c r="A17" s="16" t="s">
        <v>19</v>
      </c>
      <c r="B17" s="210">
        <v>36070.720000000001</v>
      </c>
      <c r="C17" s="211"/>
      <c r="D17" s="211"/>
      <c r="E17" s="212">
        <v>0</v>
      </c>
    </row>
    <row r="18" spans="1:5" x14ac:dyDescent="0.3">
      <c r="A18" s="18" t="s">
        <v>20</v>
      </c>
      <c r="B18" s="207">
        <v>38991.699999999997</v>
      </c>
      <c r="C18" s="208"/>
      <c r="D18" s="208"/>
      <c r="E18" s="209">
        <v>0</v>
      </c>
    </row>
    <row r="19" spans="1:5" x14ac:dyDescent="0.3">
      <c r="A19" s="16" t="s">
        <v>21</v>
      </c>
      <c r="B19" s="210">
        <v>27258.79</v>
      </c>
      <c r="C19" s="211"/>
      <c r="D19" s="211"/>
      <c r="E19" s="212">
        <v>0</v>
      </c>
    </row>
    <row r="20" spans="1:5" x14ac:dyDescent="0.3">
      <c r="A20" s="18" t="s">
        <v>22</v>
      </c>
      <c r="B20" s="207"/>
      <c r="C20" s="208"/>
      <c r="D20" s="208"/>
      <c r="E20" s="209">
        <v>0</v>
      </c>
    </row>
    <row r="21" spans="1:5" x14ac:dyDescent="0.3">
      <c r="A21" s="16" t="s">
        <v>23</v>
      </c>
      <c r="B21" s="210">
        <v>60084.76</v>
      </c>
      <c r="C21" s="211"/>
      <c r="D21" s="211"/>
      <c r="E21" s="212">
        <v>0</v>
      </c>
    </row>
    <row r="22" spans="1:5" x14ac:dyDescent="0.3">
      <c r="A22" s="18" t="s">
        <v>24</v>
      </c>
      <c r="B22" s="207"/>
      <c r="C22" s="208"/>
      <c r="D22" s="208"/>
      <c r="E22" s="209"/>
    </row>
    <row r="23" spans="1:5" x14ac:dyDescent="0.3">
      <c r="A23" s="16" t="s">
        <v>25</v>
      </c>
      <c r="B23" s="210">
        <v>110376.7</v>
      </c>
      <c r="C23" s="211"/>
      <c r="D23" s="211"/>
      <c r="E23" s="212">
        <v>0</v>
      </c>
    </row>
    <row r="24" spans="1:5" x14ac:dyDescent="0.3">
      <c r="A24" s="18" t="s">
        <v>26</v>
      </c>
      <c r="B24" s="207"/>
      <c r="C24" s="208"/>
      <c r="D24" s="208"/>
      <c r="E24" s="209">
        <v>0</v>
      </c>
    </row>
    <row r="25" spans="1:5" x14ac:dyDescent="0.3">
      <c r="A25" s="16" t="s">
        <v>27</v>
      </c>
      <c r="B25" s="210"/>
      <c r="C25" s="211"/>
      <c r="D25" s="211"/>
      <c r="E25" s="212"/>
    </row>
    <row r="26" spans="1:5" x14ac:dyDescent="0.3">
      <c r="A26" s="18" t="s">
        <v>28</v>
      </c>
      <c r="B26" s="207"/>
      <c r="C26" s="208"/>
      <c r="D26" s="208"/>
      <c r="E26" s="209">
        <v>0</v>
      </c>
    </row>
    <row r="27" spans="1:5" x14ac:dyDescent="0.3">
      <c r="A27" s="16" t="s">
        <v>29</v>
      </c>
      <c r="B27" s="210"/>
      <c r="C27" s="211"/>
      <c r="D27" s="211"/>
      <c r="E27" s="212">
        <v>0</v>
      </c>
    </row>
    <row r="28" spans="1:5" x14ac:dyDescent="0.3">
      <c r="A28" s="18" t="s">
        <v>30</v>
      </c>
      <c r="B28" s="207"/>
      <c r="C28" s="208"/>
      <c r="D28" s="208"/>
      <c r="E28" s="209"/>
    </row>
    <row r="29" spans="1:5" x14ac:dyDescent="0.3">
      <c r="A29" s="16" t="s">
        <v>31</v>
      </c>
      <c r="B29" s="210">
        <v>798892.57</v>
      </c>
      <c r="C29" s="211"/>
      <c r="D29" s="211"/>
      <c r="E29" s="212">
        <v>0</v>
      </c>
    </row>
    <row r="30" spans="1:5" x14ac:dyDescent="0.3">
      <c r="A30" s="18" t="s">
        <v>32</v>
      </c>
      <c r="B30" s="207"/>
      <c r="C30" s="208"/>
      <c r="D30" s="208"/>
      <c r="E30" s="209"/>
    </row>
    <row r="31" spans="1:5" x14ac:dyDescent="0.3">
      <c r="A31" s="16" t="s">
        <v>33</v>
      </c>
      <c r="B31" s="210">
        <v>5501275.4800000004</v>
      </c>
      <c r="C31" s="211"/>
      <c r="D31" s="211"/>
      <c r="E31" s="212">
        <v>0</v>
      </c>
    </row>
    <row r="32" spans="1:5" x14ac:dyDescent="0.3">
      <c r="A32" s="18" t="s">
        <v>34</v>
      </c>
      <c r="B32" s="207">
        <v>3212252.91</v>
      </c>
      <c r="C32" s="208"/>
      <c r="D32" s="208"/>
      <c r="E32" s="209">
        <v>0</v>
      </c>
    </row>
    <row r="33" spans="1:5" x14ac:dyDescent="0.3">
      <c r="A33" s="16" t="s">
        <v>35</v>
      </c>
      <c r="B33" s="210">
        <v>376306.94</v>
      </c>
      <c r="C33" s="211">
        <v>28000</v>
      </c>
      <c r="D33" s="211"/>
      <c r="E33" s="212"/>
    </row>
    <row r="34" spans="1:5" x14ac:dyDescent="0.3">
      <c r="A34" s="18" t="s">
        <v>36</v>
      </c>
      <c r="B34" s="207"/>
      <c r="C34" s="208">
        <v>6400</v>
      </c>
      <c r="D34" s="208"/>
      <c r="E34" s="209"/>
    </row>
    <row r="35" spans="1:5" x14ac:dyDescent="0.3">
      <c r="A35" s="16" t="s">
        <v>37</v>
      </c>
      <c r="B35" s="210">
        <v>222363.15</v>
      </c>
      <c r="C35" s="211"/>
      <c r="D35" s="211"/>
      <c r="E35" s="212">
        <v>0</v>
      </c>
    </row>
    <row r="36" spans="1:5" x14ac:dyDescent="0.3">
      <c r="A36" s="18" t="s">
        <v>38</v>
      </c>
      <c r="B36" s="207">
        <v>39360</v>
      </c>
      <c r="C36" s="208"/>
      <c r="D36" s="208"/>
      <c r="E36" s="209">
        <v>0</v>
      </c>
    </row>
    <row r="37" spans="1:5" x14ac:dyDescent="0.3">
      <c r="A37" s="16" t="s">
        <v>39</v>
      </c>
      <c r="B37" s="210"/>
      <c r="C37" s="211"/>
      <c r="D37" s="211"/>
      <c r="E37" s="212">
        <v>0</v>
      </c>
    </row>
    <row r="38" spans="1:5" x14ac:dyDescent="0.3">
      <c r="A38" s="18" t="s">
        <v>40</v>
      </c>
      <c r="B38" s="207"/>
      <c r="C38" s="208"/>
      <c r="D38" s="208"/>
      <c r="E38" s="209"/>
    </row>
    <row r="39" spans="1:5" x14ac:dyDescent="0.3">
      <c r="A39" s="16" t="s">
        <v>41</v>
      </c>
      <c r="B39" s="210">
        <v>3800371.94</v>
      </c>
      <c r="C39" s="211"/>
      <c r="D39" s="211"/>
      <c r="E39" s="212">
        <v>0</v>
      </c>
    </row>
    <row r="40" spans="1:5" x14ac:dyDescent="0.3">
      <c r="A40" s="18" t="s">
        <v>42</v>
      </c>
      <c r="B40" s="207"/>
      <c r="C40" s="208"/>
      <c r="D40" s="208"/>
      <c r="E40" s="209">
        <v>0</v>
      </c>
    </row>
    <row r="41" spans="1:5" x14ac:dyDescent="0.3">
      <c r="A41" s="16" t="s">
        <v>43</v>
      </c>
      <c r="B41" s="210"/>
      <c r="C41" s="211"/>
      <c r="D41" s="211"/>
      <c r="E41" s="212">
        <v>0</v>
      </c>
    </row>
    <row r="42" spans="1:5" x14ac:dyDescent="0.3">
      <c r="A42" s="18" t="s">
        <v>44</v>
      </c>
      <c r="B42" s="207"/>
      <c r="C42" s="208"/>
      <c r="D42" s="208"/>
      <c r="E42" s="209">
        <v>0</v>
      </c>
    </row>
    <row r="43" spans="1:5" x14ac:dyDescent="0.3">
      <c r="A43" s="16" t="s">
        <v>45</v>
      </c>
      <c r="B43" s="210"/>
      <c r="C43" s="211"/>
      <c r="D43" s="211"/>
      <c r="E43" s="212">
        <v>0</v>
      </c>
    </row>
    <row r="44" spans="1:5" ht="15" thickBot="1" x14ac:dyDescent="0.35">
      <c r="A44" s="18" t="s">
        <v>46</v>
      </c>
      <c r="B44" s="207"/>
      <c r="C44" s="208"/>
      <c r="D44" s="208"/>
      <c r="E44" s="209"/>
    </row>
    <row r="45" spans="1:5" ht="15" thickTop="1" x14ac:dyDescent="0.3">
      <c r="A45" s="20" t="s">
        <v>47</v>
      </c>
      <c r="B45" s="213">
        <f>SUM(B8:B44)</f>
        <v>21176896.140000001</v>
      </c>
      <c r="C45" s="214">
        <f t="shared" ref="C45:E45" si="0">SUM(C8:C44)</f>
        <v>34400</v>
      </c>
      <c r="D45" s="214">
        <f t="shared" si="0"/>
        <v>2976000</v>
      </c>
      <c r="E45" s="215">
        <f t="shared" si="0"/>
        <v>488224</v>
      </c>
    </row>
    <row r="46" spans="1:5" x14ac:dyDescent="0.3">
      <c r="A46" s="19" t="s">
        <v>48</v>
      </c>
      <c r="B46" s="217">
        <v>3829978.5638798513</v>
      </c>
      <c r="C46" s="218">
        <v>3600</v>
      </c>
      <c r="D46" s="218">
        <v>708571.42857142852</v>
      </c>
      <c r="E46" s="219">
        <v>116243.80952380953</v>
      </c>
    </row>
    <row r="47" spans="1:5" x14ac:dyDescent="0.3">
      <c r="A47" s="15"/>
      <c r="B47" s="15"/>
      <c r="C47" s="15"/>
      <c r="D47" s="15"/>
      <c r="E47" s="15"/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5" x14ac:dyDescent="0.3">
      <c r="A49" s="167" t="s">
        <v>79</v>
      </c>
      <c r="B49" s="15"/>
      <c r="C49" s="15"/>
      <c r="D49" s="15"/>
      <c r="E49" s="1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49"/>
  <sheetViews>
    <sheetView showZeros="0" workbookViewId="0">
      <selection sqref="A1:E1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22" t="s">
        <v>0</v>
      </c>
      <c r="B1" s="223"/>
      <c r="C1" s="223"/>
      <c r="D1" s="223"/>
      <c r="E1" s="223"/>
    </row>
    <row r="2" spans="1:5" ht="18" x14ac:dyDescent="0.35">
      <c r="A2" s="222" t="s">
        <v>1</v>
      </c>
      <c r="B2" s="227"/>
      <c r="C2" s="227"/>
      <c r="D2" s="227"/>
      <c r="E2" s="227"/>
    </row>
    <row r="3" spans="1:5" x14ac:dyDescent="0.3">
      <c r="A3" s="37" t="s">
        <v>2</v>
      </c>
      <c r="B3" s="228" t="s">
        <v>80</v>
      </c>
      <c r="C3" s="229"/>
      <c r="D3" s="229"/>
      <c r="E3" s="229"/>
    </row>
    <row r="4" spans="1:5" x14ac:dyDescent="0.3">
      <c r="A4" s="15"/>
      <c r="B4" s="15"/>
      <c r="C4" s="15"/>
      <c r="D4" s="15"/>
      <c r="E4" s="15"/>
    </row>
    <row r="5" spans="1:5" x14ac:dyDescent="0.3">
      <c r="A5" s="23"/>
      <c r="B5" s="224" t="s">
        <v>3</v>
      </c>
      <c r="C5" s="225"/>
      <c r="D5" s="225"/>
      <c r="E5" s="226"/>
    </row>
    <row r="6" spans="1:5" x14ac:dyDescent="0.3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3">
      <c r="A7" s="17" t="s">
        <v>9</v>
      </c>
      <c r="B7" s="25">
        <v>491879473000</v>
      </c>
      <c r="C7" s="42">
        <v>3200000000</v>
      </c>
      <c r="D7" s="26">
        <v>15549100000</v>
      </c>
      <c r="E7" s="27">
        <v>616910000</v>
      </c>
    </row>
    <row r="8" spans="1:5" x14ac:dyDescent="0.3">
      <c r="A8" s="18" t="s">
        <v>10</v>
      </c>
      <c r="B8" s="28"/>
      <c r="C8" s="29"/>
      <c r="D8" s="29"/>
      <c r="E8" s="30"/>
    </row>
    <row r="9" spans="1:5" x14ac:dyDescent="0.3">
      <c r="A9" s="16" t="s">
        <v>11</v>
      </c>
      <c r="B9" s="31">
        <v>650701.78</v>
      </c>
      <c r="C9" s="32"/>
      <c r="D9" s="32"/>
      <c r="E9" s="33">
        <v>0</v>
      </c>
    </row>
    <row r="10" spans="1:5" x14ac:dyDescent="0.3">
      <c r="A10" s="18" t="s">
        <v>12</v>
      </c>
      <c r="B10" s="28"/>
      <c r="C10" s="29"/>
      <c r="D10" s="29"/>
      <c r="E10" s="30">
        <v>0</v>
      </c>
    </row>
    <row r="11" spans="1:5" x14ac:dyDescent="0.3">
      <c r="A11" s="16" t="s">
        <v>13</v>
      </c>
      <c r="B11" s="31">
        <v>2080093.07</v>
      </c>
      <c r="C11" s="32"/>
      <c r="D11" s="32"/>
      <c r="E11" s="33">
        <v>0</v>
      </c>
    </row>
    <row r="12" spans="1:5" x14ac:dyDescent="0.3">
      <c r="A12" s="18" t="s">
        <v>14</v>
      </c>
      <c r="B12" s="28"/>
      <c r="C12" s="29"/>
      <c r="D12" s="29"/>
      <c r="E12" s="30">
        <v>0</v>
      </c>
    </row>
    <row r="13" spans="1:5" x14ac:dyDescent="0.3">
      <c r="A13" s="16" t="s">
        <v>15</v>
      </c>
      <c r="B13" s="31"/>
      <c r="C13" s="32"/>
      <c r="D13" s="32"/>
      <c r="E13" s="33"/>
    </row>
    <row r="14" spans="1:5" x14ac:dyDescent="0.3">
      <c r="A14" s="18" t="s">
        <v>16</v>
      </c>
      <c r="B14" s="28"/>
      <c r="C14" s="29"/>
      <c r="D14" s="29"/>
      <c r="E14" s="30">
        <v>0</v>
      </c>
    </row>
    <row r="15" spans="1:5" x14ac:dyDescent="0.3">
      <c r="A15" s="16" t="s">
        <v>17</v>
      </c>
      <c r="B15" s="31">
        <v>4582217.22</v>
      </c>
      <c r="C15" s="32"/>
      <c r="D15" s="32"/>
      <c r="E15" s="33">
        <v>0</v>
      </c>
    </row>
    <row r="16" spans="1:5" x14ac:dyDescent="0.3">
      <c r="A16" s="18" t="s">
        <v>18</v>
      </c>
      <c r="B16" s="28">
        <v>38792922.100000001</v>
      </c>
      <c r="C16" s="29"/>
      <c r="D16" s="29">
        <v>1251397</v>
      </c>
      <c r="E16" s="30">
        <v>156116</v>
      </c>
    </row>
    <row r="17" spans="1:5" x14ac:dyDescent="0.3">
      <c r="A17" s="16" t="s">
        <v>19</v>
      </c>
      <c r="B17" s="31">
        <v>11737206</v>
      </c>
      <c r="C17" s="32"/>
      <c r="D17" s="32"/>
      <c r="E17" s="33">
        <v>0</v>
      </c>
    </row>
    <row r="18" spans="1:5" x14ac:dyDescent="0.3">
      <c r="A18" s="18" t="s">
        <v>20</v>
      </c>
      <c r="B18" s="28">
        <v>42417.32</v>
      </c>
      <c r="C18" s="29"/>
      <c r="D18" s="29"/>
      <c r="E18" s="30">
        <v>0</v>
      </c>
    </row>
    <row r="19" spans="1:5" x14ac:dyDescent="0.3">
      <c r="A19" s="16" t="s">
        <v>21</v>
      </c>
      <c r="B19" s="31">
        <v>58214.58</v>
      </c>
      <c r="C19" s="32"/>
      <c r="D19" s="41"/>
      <c r="E19" s="33">
        <v>0</v>
      </c>
    </row>
    <row r="20" spans="1:5" x14ac:dyDescent="0.3">
      <c r="A20" s="18" t="s">
        <v>22</v>
      </c>
      <c r="B20" s="28"/>
      <c r="C20" s="29"/>
      <c r="D20" s="29"/>
      <c r="E20" s="30">
        <v>0</v>
      </c>
    </row>
    <row r="21" spans="1:5" x14ac:dyDescent="0.3">
      <c r="A21" s="16" t="s">
        <v>23</v>
      </c>
      <c r="B21" s="31"/>
      <c r="C21" s="32"/>
      <c r="D21" s="32"/>
      <c r="E21" s="33">
        <v>0</v>
      </c>
    </row>
    <row r="22" spans="1:5" x14ac:dyDescent="0.3">
      <c r="A22" s="18" t="s">
        <v>24</v>
      </c>
      <c r="B22" s="28"/>
      <c r="C22" s="29"/>
      <c r="D22" s="29"/>
      <c r="E22" s="30"/>
    </row>
    <row r="23" spans="1:5" x14ac:dyDescent="0.3">
      <c r="A23" s="16" t="s">
        <v>25</v>
      </c>
      <c r="B23" s="31"/>
      <c r="C23" s="32"/>
      <c r="D23" s="32"/>
      <c r="E23" s="33">
        <v>0</v>
      </c>
    </row>
    <row r="24" spans="1:5" x14ac:dyDescent="0.3">
      <c r="A24" s="18" t="s">
        <v>26</v>
      </c>
      <c r="B24" s="28"/>
      <c r="C24" s="29"/>
      <c r="D24" s="29"/>
      <c r="E24" s="30">
        <v>0</v>
      </c>
    </row>
    <row r="25" spans="1:5" x14ac:dyDescent="0.3">
      <c r="A25" s="16" t="s">
        <v>27</v>
      </c>
      <c r="B25" s="31"/>
      <c r="C25" s="32"/>
      <c r="D25" s="32"/>
      <c r="E25" s="33"/>
    </row>
    <row r="26" spans="1:5" x14ac:dyDescent="0.3">
      <c r="A26" s="18" t="s">
        <v>28</v>
      </c>
      <c r="B26" s="28"/>
      <c r="C26" s="29"/>
      <c r="D26" s="29"/>
      <c r="E26" s="30">
        <v>0</v>
      </c>
    </row>
    <row r="27" spans="1:5" x14ac:dyDescent="0.3">
      <c r="A27" s="16" t="s">
        <v>29</v>
      </c>
      <c r="B27" s="31"/>
      <c r="C27" s="32"/>
      <c r="D27" s="32"/>
      <c r="E27" s="33">
        <v>0</v>
      </c>
    </row>
    <row r="28" spans="1:5" x14ac:dyDescent="0.3">
      <c r="A28" s="18" t="s">
        <v>30</v>
      </c>
      <c r="B28" s="28"/>
      <c r="C28" s="29"/>
      <c r="D28" s="29"/>
      <c r="E28" s="30"/>
    </row>
    <row r="29" spans="1:5" x14ac:dyDescent="0.3">
      <c r="A29" s="16" t="s">
        <v>31</v>
      </c>
      <c r="B29" s="31">
        <v>4277273.0199999996</v>
      </c>
      <c r="C29" s="32"/>
      <c r="D29" s="32"/>
      <c r="E29" s="33">
        <v>0</v>
      </c>
    </row>
    <row r="30" spans="1:5" x14ac:dyDescent="0.3">
      <c r="A30" s="18" t="s">
        <v>32</v>
      </c>
      <c r="B30" s="28">
        <v>1502450.7</v>
      </c>
      <c r="C30" s="29"/>
      <c r="D30" s="29"/>
      <c r="E30" s="30"/>
    </row>
    <row r="31" spans="1:5" x14ac:dyDescent="0.3">
      <c r="A31" s="16" t="s">
        <v>33</v>
      </c>
      <c r="B31" s="31">
        <v>16772632.1</v>
      </c>
      <c r="C31" s="32"/>
      <c r="D31" s="32"/>
      <c r="E31" s="33">
        <v>0</v>
      </c>
    </row>
    <row r="32" spans="1:5" x14ac:dyDescent="0.3">
      <c r="A32" s="18" t="s">
        <v>34</v>
      </c>
      <c r="B32" s="28">
        <v>5751817.9000000004</v>
      </c>
      <c r="C32" s="29"/>
      <c r="D32" s="29"/>
      <c r="E32" s="30">
        <v>0</v>
      </c>
    </row>
    <row r="33" spans="1:5" x14ac:dyDescent="0.3">
      <c r="A33" s="16" t="s">
        <v>35</v>
      </c>
      <c r="B33" s="31">
        <v>2573778.3820000002</v>
      </c>
      <c r="C33" s="32">
        <v>89000</v>
      </c>
      <c r="D33" s="32"/>
      <c r="E33" s="33"/>
    </row>
    <row r="34" spans="1:5" x14ac:dyDescent="0.3">
      <c r="A34" s="18" t="s">
        <v>36</v>
      </c>
      <c r="B34" s="28"/>
      <c r="C34" s="29"/>
      <c r="D34" s="29"/>
      <c r="E34" s="30"/>
    </row>
    <row r="35" spans="1:5" x14ac:dyDescent="0.3">
      <c r="A35" s="16" t="s">
        <v>37</v>
      </c>
      <c r="B35" s="31">
        <v>350475.67</v>
      </c>
      <c r="C35" s="32"/>
      <c r="D35" s="32"/>
      <c r="E35" s="33">
        <v>0</v>
      </c>
    </row>
    <row r="36" spans="1:5" x14ac:dyDescent="0.3">
      <c r="A36" s="18" t="s">
        <v>38</v>
      </c>
      <c r="B36" s="28">
        <v>68558</v>
      </c>
      <c r="C36" s="29"/>
      <c r="D36" s="29"/>
      <c r="E36" s="30">
        <v>0</v>
      </c>
    </row>
    <row r="37" spans="1:5" x14ac:dyDescent="0.3">
      <c r="A37" s="16" t="s">
        <v>39</v>
      </c>
      <c r="B37" s="31">
        <v>30590</v>
      </c>
      <c r="C37" s="32"/>
      <c r="D37" s="32"/>
      <c r="E37" s="33">
        <v>0</v>
      </c>
    </row>
    <row r="38" spans="1:5" x14ac:dyDescent="0.3">
      <c r="A38" s="18" t="s">
        <v>40</v>
      </c>
      <c r="B38" s="28"/>
      <c r="C38" s="29"/>
      <c r="D38" s="29"/>
      <c r="E38" s="30"/>
    </row>
    <row r="39" spans="1:5" x14ac:dyDescent="0.3">
      <c r="A39" s="16" t="s">
        <v>41</v>
      </c>
      <c r="B39" s="31">
        <v>7027449.0999999996</v>
      </c>
      <c r="C39" s="32"/>
      <c r="D39" s="32"/>
      <c r="E39" s="33">
        <v>0</v>
      </c>
    </row>
    <row r="40" spans="1:5" x14ac:dyDescent="0.3">
      <c r="A40" s="18" t="s">
        <v>42</v>
      </c>
      <c r="B40" s="28"/>
      <c r="C40" s="29"/>
      <c r="D40" s="29"/>
      <c r="E40" s="30">
        <v>0</v>
      </c>
    </row>
    <row r="41" spans="1:5" x14ac:dyDescent="0.3">
      <c r="A41" s="16" t="s">
        <v>43</v>
      </c>
      <c r="B41" s="31"/>
      <c r="C41" s="32"/>
      <c r="D41" s="32"/>
      <c r="E41" s="33">
        <v>0</v>
      </c>
    </row>
    <row r="42" spans="1:5" x14ac:dyDescent="0.3">
      <c r="A42" s="18" t="s">
        <v>44</v>
      </c>
      <c r="B42" s="28"/>
      <c r="C42" s="29"/>
      <c r="D42" s="29"/>
      <c r="E42" s="30">
        <v>0</v>
      </c>
    </row>
    <row r="43" spans="1:5" x14ac:dyDescent="0.3">
      <c r="A43" s="16" t="s">
        <v>45</v>
      </c>
      <c r="B43" s="31"/>
      <c r="C43" s="32"/>
      <c r="D43" s="32"/>
      <c r="E43" s="33">
        <v>0</v>
      </c>
    </row>
    <row r="44" spans="1:5" ht="15" thickBot="1" x14ac:dyDescent="0.35">
      <c r="A44" s="18" t="s">
        <v>46</v>
      </c>
      <c r="B44" s="28"/>
      <c r="C44" s="29"/>
      <c r="D44" s="29"/>
      <c r="E44" s="30"/>
    </row>
    <row r="45" spans="1:5" ht="15" thickTop="1" x14ac:dyDescent="0.3">
      <c r="A45" s="20" t="s">
        <v>47</v>
      </c>
      <c r="B45" s="34">
        <v>96298796.942000002</v>
      </c>
      <c r="C45" s="35">
        <v>89000</v>
      </c>
      <c r="D45" s="35">
        <v>1251397</v>
      </c>
      <c r="E45" s="36">
        <v>156116</v>
      </c>
    </row>
    <row r="46" spans="1:5" x14ac:dyDescent="0.3">
      <c r="A46" s="19" t="s">
        <v>48</v>
      </c>
      <c r="B46" s="38">
        <v>16569088.33796721</v>
      </c>
      <c r="C46" s="39">
        <v>6357.1428571428569</v>
      </c>
      <c r="D46" s="39">
        <v>297951.66666666669</v>
      </c>
      <c r="E46" s="40">
        <v>37170.476190476191</v>
      </c>
    </row>
    <row r="47" spans="1:5" x14ac:dyDescent="0.3">
      <c r="A47" s="15"/>
      <c r="B47" s="15"/>
      <c r="C47" s="15"/>
      <c r="D47" s="15"/>
      <c r="E47" s="15"/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5" x14ac:dyDescent="0.3">
      <c r="A49" s="15" t="s">
        <v>70</v>
      </c>
      <c r="B49" s="15"/>
      <c r="C49" s="15"/>
      <c r="D49" s="15"/>
      <c r="E49" s="1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9"/>
  <sheetViews>
    <sheetView showZeros="0" workbookViewId="0">
      <selection activeCell="G18" sqref="G18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22" t="s">
        <v>0</v>
      </c>
      <c r="B1" s="223"/>
      <c r="C1" s="223"/>
      <c r="D1" s="223"/>
      <c r="E1" s="223"/>
    </row>
    <row r="2" spans="1:5" ht="18" x14ac:dyDescent="0.35">
      <c r="A2" s="222" t="s">
        <v>1</v>
      </c>
      <c r="B2" s="227"/>
      <c r="C2" s="227"/>
      <c r="D2" s="227"/>
      <c r="E2" s="227"/>
    </row>
    <row r="3" spans="1:5" x14ac:dyDescent="0.3">
      <c r="A3" s="216" t="s">
        <v>2</v>
      </c>
      <c r="B3" s="228" t="s">
        <v>81</v>
      </c>
      <c r="C3" s="229"/>
      <c r="D3" s="229"/>
      <c r="E3" s="229"/>
    </row>
    <row r="4" spans="1:5" x14ac:dyDescent="0.3">
      <c r="A4" s="167"/>
      <c r="B4" s="167"/>
      <c r="C4" s="167"/>
      <c r="D4" s="167"/>
      <c r="E4" s="167"/>
    </row>
    <row r="5" spans="1:5" x14ac:dyDescent="0.3">
      <c r="A5" s="202"/>
      <c r="B5" s="230" t="s">
        <v>3</v>
      </c>
      <c r="C5" s="224"/>
      <c r="D5" s="224"/>
      <c r="E5" s="231"/>
    </row>
    <row r="6" spans="1:5" x14ac:dyDescent="0.3">
      <c r="A6" s="203" t="s">
        <v>4</v>
      </c>
      <c r="B6" s="200" t="s">
        <v>5</v>
      </c>
      <c r="C6" s="200" t="s">
        <v>6</v>
      </c>
      <c r="D6" s="200" t="s">
        <v>7</v>
      </c>
      <c r="E6" s="201" t="s">
        <v>8</v>
      </c>
    </row>
    <row r="7" spans="1:5" x14ac:dyDescent="0.3">
      <c r="A7" s="196" t="s">
        <v>9</v>
      </c>
      <c r="B7" s="204">
        <v>932101663000</v>
      </c>
      <c r="C7" s="194">
        <v>360000000000</v>
      </c>
      <c r="D7" s="205">
        <v>31068800000</v>
      </c>
      <c r="E7" s="206">
        <v>2861470500</v>
      </c>
    </row>
    <row r="8" spans="1:5" x14ac:dyDescent="0.3">
      <c r="A8" s="197" t="s">
        <v>10</v>
      </c>
      <c r="B8" s="207"/>
      <c r="C8" s="208"/>
      <c r="D8" s="208"/>
      <c r="E8" s="209"/>
    </row>
    <row r="9" spans="1:5" x14ac:dyDescent="0.3">
      <c r="A9" s="195" t="s">
        <v>11</v>
      </c>
      <c r="B9" s="210">
        <v>1083110.25</v>
      </c>
      <c r="C9" s="211"/>
      <c r="D9" s="211"/>
      <c r="E9" s="212">
        <v>0</v>
      </c>
    </row>
    <row r="10" spans="1:5" x14ac:dyDescent="0.3">
      <c r="A10" s="197" t="s">
        <v>12</v>
      </c>
      <c r="B10" s="207"/>
      <c r="C10" s="208"/>
      <c r="D10" s="208"/>
      <c r="E10" s="209">
        <v>0</v>
      </c>
    </row>
    <row r="11" spans="1:5" x14ac:dyDescent="0.3">
      <c r="A11" s="195" t="s">
        <v>13</v>
      </c>
      <c r="B11" s="210">
        <v>1743057.86</v>
      </c>
      <c r="C11" s="211"/>
      <c r="D11" s="211"/>
      <c r="E11" s="212">
        <v>0</v>
      </c>
    </row>
    <row r="12" spans="1:5" x14ac:dyDescent="0.3">
      <c r="A12" s="197" t="s">
        <v>14</v>
      </c>
      <c r="B12" s="207"/>
      <c r="C12" s="208"/>
      <c r="D12" s="208"/>
      <c r="E12" s="209">
        <v>0</v>
      </c>
    </row>
    <row r="13" spans="1:5" x14ac:dyDescent="0.3">
      <c r="A13" s="195" t="s">
        <v>15</v>
      </c>
      <c r="B13" s="210"/>
      <c r="C13" s="211"/>
      <c r="D13" s="211"/>
      <c r="E13" s="212"/>
    </row>
    <row r="14" spans="1:5" x14ac:dyDescent="0.3">
      <c r="A14" s="197" t="s">
        <v>16</v>
      </c>
      <c r="B14" s="207"/>
      <c r="C14" s="208"/>
      <c r="D14" s="208"/>
      <c r="E14" s="209">
        <v>0</v>
      </c>
    </row>
    <row r="15" spans="1:5" x14ac:dyDescent="0.3">
      <c r="A15" s="195" t="s">
        <v>17</v>
      </c>
      <c r="B15" s="210">
        <v>4047026.95</v>
      </c>
      <c r="C15" s="211"/>
      <c r="D15" s="211"/>
      <c r="E15" s="212">
        <v>0</v>
      </c>
    </row>
    <row r="16" spans="1:5" x14ac:dyDescent="0.3">
      <c r="A16" s="197" t="s">
        <v>18</v>
      </c>
      <c r="B16" s="207">
        <v>17304421.783</v>
      </c>
      <c r="C16" s="208"/>
      <c r="D16" s="208">
        <v>1239560</v>
      </c>
      <c r="E16" s="209">
        <v>256060</v>
      </c>
    </row>
    <row r="17" spans="1:5" x14ac:dyDescent="0.3">
      <c r="A17" s="195" t="s">
        <v>19</v>
      </c>
      <c r="B17" s="210">
        <v>15575932.800000001</v>
      </c>
      <c r="C17" s="211"/>
      <c r="D17" s="211"/>
      <c r="E17" s="212">
        <v>0</v>
      </c>
    </row>
    <row r="18" spans="1:5" x14ac:dyDescent="0.3">
      <c r="A18" s="197" t="s">
        <v>20</v>
      </c>
      <c r="B18" s="207">
        <v>94304.555999999997</v>
      </c>
      <c r="C18" s="208"/>
      <c r="D18" s="208"/>
      <c r="E18" s="209">
        <v>0</v>
      </c>
    </row>
    <row r="19" spans="1:5" x14ac:dyDescent="0.3">
      <c r="A19" s="195" t="s">
        <v>21</v>
      </c>
      <c r="B19" s="210">
        <v>141915.875</v>
      </c>
      <c r="C19" s="211"/>
      <c r="D19" s="193"/>
      <c r="E19" s="212">
        <v>0</v>
      </c>
    </row>
    <row r="20" spans="1:5" x14ac:dyDescent="0.3">
      <c r="A20" s="197" t="s">
        <v>22</v>
      </c>
      <c r="B20" s="207"/>
      <c r="C20" s="208"/>
      <c r="D20" s="208"/>
      <c r="E20" s="209">
        <v>0</v>
      </c>
    </row>
    <row r="21" spans="1:5" x14ac:dyDescent="0.3">
      <c r="A21" s="195" t="s">
        <v>23</v>
      </c>
      <c r="B21" s="210"/>
      <c r="C21" s="211"/>
      <c r="D21" s="211"/>
      <c r="E21" s="212">
        <v>0</v>
      </c>
    </row>
    <row r="22" spans="1:5" x14ac:dyDescent="0.3">
      <c r="A22" s="197" t="s">
        <v>24</v>
      </c>
      <c r="B22" s="207"/>
      <c r="C22" s="208"/>
      <c r="D22" s="208"/>
      <c r="E22" s="209"/>
    </row>
    <row r="23" spans="1:5" x14ac:dyDescent="0.3">
      <c r="A23" s="195" t="s">
        <v>25</v>
      </c>
      <c r="B23" s="210"/>
      <c r="C23" s="211"/>
      <c r="D23" s="211"/>
      <c r="E23" s="212">
        <v>0</v>
      </c>
    </row>
    <row r="24" spans="1:5" x14ac:dyDescent="0.3">
      <c r="A24" s="197" t="s">
        <v>26</v>
      </c>
      <c r="B24" s="207"/>
      <c r="C24" s="208"/>
      <c r="D24" s="208"/>
      <c r="E24" s="209">
        <v>0</v>
      </c>
    </row>
    <row r="25" spans="1:5" x14ac:dyDescent="0.3">
      <c r="A25" s="195" t="s">
        <v>27</v>
      </c>
      <c r="B25" s="210"/>
      <c r="C25" s="211"/>
      <c r="D25" s="211"/>
      <c r="E25" s="212"/>
    </row>
    <row r="26" spans="1:5" x14ac:dyDescent="0.3">
      <c r="A26" s="197" t="s">
        <v>28</v>
      </c>
      <c r="B26" s="207"/>
      <c r="C26" s="208"/>
      <c r="D26" s="208"/>
      <c r="E26" s="209">
        <v>0</v>
      </c>
    </row>
    <row r="27" spans="1:5" x14ac:dyDescent="0.3">
      <c r="A27" s="195" t="s">
        <v>29</v>
      </c>
      <c r="B27" s="210"/>
      <c r="C27" s="211"/>
      <c r="D27" s="211"/>
      <c r="E27" s="212">
        <v>0</v>
      </c>
    </row>
    <row r="28" spans="1:5" x14ac:dyDescent="0.3">
      <c r="A28" s="197" t="s">
        <v>30</v>
      </c>
      <c r="B28" s="207"/>
      <c r="C28" s="208"/>
      <c r="D28" s="208"/>
      <c r="E28" s="209"/>
    </row>
    <row r="29" spans="1:5" x14ac:dyDescent="0.3">
      <c r="A29" s="195" t="s">
        <v>31</v>
      </c>
      <c r="B29" s="210">
        <v>292373.37</v>
      </c>
      <c r="C29" s="211"/>
      <c r="D29" s="211"/>
      <c r="E29" s="212">
        <v>0</v>
      </c>
    </row>
    <row r="30" spans="1:5" x14ac:dyDescent="0.3">
      <c r="A30" s="197" t="s">
        <v>32</v>
      </c>
      <c r="B30" s="207"/>
      <c r="C30" s="208"/>
      <c r="D30" s="208"/>
      <c r="E30" s="209"/>
    </row>
    <row r="31" spans="1:5" x14ac:dyDescent="0.3">
      <c r="A31" s="195" t="s">
        <v>33</v>
      </c>
      <c r="B31" s="210">
        <v>30850043</v>
      </c>
      <c r="C31" s="211"/>
      <c r="D31" s="211"/>
      <c r="E31" s="212">
        <v>0</v>
      </c>
    </row>
    <row r="32" spans="1:5" x14ac:dyDescent="0.3">
      <c r="A32" s="197" t="s">
        <v>34</v>
      </c>
      <c r="B32" s="207">
        <v>6120465.7000000002</v>
      </c>
      <c r="C32" s="208"/>
      <c r="D32" s="208"/>
      <c r="E32" s="209">
        <v>0</v>
      </c>
    </row>
    <row r="33" spans="1:5" x14ac:dyDescent="0.3">
      <c r="A33" s="195" t="s">
        <v>35</v>
      </c>
      <c r="B33" s="210">
        <v>3347599.19</v>
      </c>
      <c r="C33" s="211">
        <v>170000</v>
      </c>
      <c r="D33" s="211"/>
      <c r="E33" s="212"/>
    </row>
    <row r="34" spans="1:5" x14ac:dyDescent="0.3">
      <c r="A34" s="197" t="s">
        <v>36</v>
      </c>
      <c r="B34" s="207"/>
      <c r="C34" s="208"/>
      <c r="D34" s="208"/>
      <c r="E34" s="209"/>
    </row>
    <row r="35" spans="1:5" x14ac:dyDescent="0.3">
      <c r="A35" s="195" t="s">
        <v>37</v>
      </c>
      <c r="B35" s="210">
        <v>432729.68</v>
      </c>
      <c r="C35" s="211"/>
      <c r="D35" s="211"/>
      <c r="E35" s="212">
        <v>0</v>
      </c>
    </row>
    <row r="36" spans="1:5" x14ac:dyDescent="0.3">
      <c r="A36" s="197" t="s">
        <v>38</v>
      </c>
      <c r="B36" s="207">
        <v>243552.23</v>
      </c>
      <c r="C36" s="208"/>
      <c r="D36" s="208"/>
      <c r="E36" s="209">
        <v>0</v>
      </c>
    </row>
    <row r="37" spans="1:5" x14ac:dyDescent="0.3">
      <c r="A37" s="195" t="s">
        <v>39</v>
      </c>
      <c r="B37" s="210">
        <v>41125</v>
      </c>
      <c r="C37" s="211"/>
      <c r="D37" s="211"/>
      <c r="E37" s="212">
        <v>0</v>
      </c>
    </row>
    <row r="38" spans="1:5" x14ac:dyDescent="0.3">
      <c r="A38" s="197" t="s">
        <v>40</v>
      </c>
      <c r="B38" s="207"/>
      <c r="C38" s="208"/>
      <c r="D38" s="208"/>
      <c r="E38" s="209"/>
    </row>
    <row r="39" spans="1:5" x14ac:dyDescent="0.3">
      <c r="A39" s="195" t="s">
        <v>41</v>
      </c>
      <c r="B39" s="210">
        <v>2639834.42</v>
      </c>
      <c r="C39" s="211"/>
      <c r="D39" s="211"/>
      <c r="E39" s="212">
        <v>0</v>
      </c>
    </row>
    <row r="40" spans="1:5" x14ac:dyDescent="0.3">
      <c r="A40" s="197" t="s">
        <v>42</v>
      </c>
      <c r="B40" s="207"/>
      <c r="C40" s="208"/>
      <c r="D40" s="208"/>
      <c r="E40" s="209">
        <v>0</v>
      </c>
    </row>
    <row r="41" spans="1:5" x14ac:dyDescent="0.3">
      <c r="A41" s="195" t="s">
        <v>43</v>
      </c>
      <c r="B41" s="210"/>
      <c r="C41" s="211"/>
      <c r="D41" s="211"/>
      <c r="E41" s="212">
        <v>0</v>
      </c>
    </row>
    <row r="42" spans="1:5" x14ac:dyDescent="0.3">
      <c r="A42" s="197" t="s">
        <v>44</v>
      </c>
      <c r="B42" s="207"/>
      <c r="C42" s="208"/>
      <c r="D42" s="208"/>
      <c r="E42" s="209">
        <v>0</v>
      </c>
    </row>
    <row r="43" spans="1:5" x14ac:dyDescent="0.3">
      <c r="A43" s="195" t="s">
        <v>45</v>
      </c>
      <c r="B43" s="210"/>
      <c r="C43" s="211"/>
      <c r="D43" s="211"/>
      <c r="E43" s="212">
        <v>0</v>
      </c>
    </row>
    <row r="44" spans="1:5" ht="15" thickBot="1" x14ac:dyDescent="0.35">
      <c r="A44" s="197" t="s">
        <v>46</v>
      </c>
      <c r="B44" s="207"/>
      <c r="C44" s="208"/>
      <c r="D44" s="208"/>
      <c r="E44" s="209"/>
    </row>
    <row r="45" spans="1:5" ht="15" thickTop="1" x14ac:dyDescent="0.3">
      <c r="A45" s="199" t="s">
        <v>47</v>
      </c>
      <c r="B45" s="213">
        <v>83957492.664000019</v>
      </c>
      <c r="C45" s="214">
        <v>170000</v>
      </c>
      <c r="D45" s="214">
        <v>1239560</v>
      </c>
      <c r="E45" s="215">
        <v>256060</v>
      </c>
    </row>
    <row r="46" spans="1:5" x14ac:dyDescent="0.3">
      <c r="A46" s="198" t="s">
        <v>48</v>
      </c>
      <c r="B46" s="190">
        <v>12843407.556189572</v>
      </c>
      <c r="C46" s="191">
        <v>12142.857142857143</v>
      </c>
      <c r="D46" s="191">
        <v>295133.33333333331</v>
      </c>
      <c r="E46" s="192">
        <v>60966.666666666664</v>
      </c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5" x14ac:dyDescent="0.3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49"/>
  <sheetViews>
    <sheetView showZeros="0" topLeftCell="A15" workbookViewId="0">
      <selection activeCell="D8" sqref="D8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22" t="s">
        <v>0</v>
      </c>
      <c r="B1" s="223"/>
      <c r="C1" s="223"/>
      <c r="D1" s="223"/>
      <c r="E1" s="223"/>
    </row>
    <row r="2" spans="1:5" ht="18" x14ac:dyDescent="0.35">
      <c r="A2" s="222" t="s">
        <v>1</v>
      </c>
      <c r="B2" s="227"/>
      <c r="C2" s="227"/>
      <c r="D2" s="227"/>
      <c r="E2" s="227"/>
    </row>
    <row r="3" spans="1:5" x14ac:dyDescent="0.3">
      <c r="A3" s="37" t="s">
        <v>2</v>
      </c>
      <c r="B3" s="228" t="s">
        <v>71</v>
      </c>
      <c r="C3" s="229"/>
      <c r="D3" s="229"/>
      <c r="E3" s="229"/>
    </row>
    <row r="4" spans="1:5" x14ac:dyDescent="0.3">
      <c r="A4" s="15"/>
      <c r="B4" s="15"/>
      <c r="C4" s="15"/>
      <c r="D4" s="15"/>
      <c r="E4" s="15"/>
    </row>
    <row r="5" spans="1:5" x14ac:dyDescent="0.3">
      <c r="A5" s="23"/>
      <c r="B5" s="224" t="s">
        <v>3</v>
      </c>
      <c r="C5" s="225"/>
      <c r="D5" s="225"/>
      <c r="E5" s="226"/>
    </row>
    <row r="6" spans="1:5" x14ac:dyDescent="0.3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3">
      <c r="A7" s="17" t="s">
        <v>9</v>
      </c>
      <c r="B7" s="204">
        <v>110628416020</v>
      </c>
      <c r="C7" s="205">
        <v>75000000000</v>
      </c>
      <c r="D7" s="205">
        <v>22386000000</v>
      </c>
      <c r="E7" s="206">
        <v>1203702400</v>
      </c>
    </row>
    <row r="8" spans="1:5" x14ac:dyDescent="0.3">
      <c r="A8" s="18" t="s">
        <v>10</v>
      </c>
      <c r="B8" s="207"/>
      <c r="C8" s="208"/>
      <c r="D8" s="208"/>
      <c r="E8" s="209"/>
    </row>
    <row r="9" spans="1:5" x14ac:dyDescent="0.3">
      <c r="A9" s="16" t="s">
        <v>11</v>
      </c>
      <c r="B9" s="210">
        <v>1189910.97</v>
      </c>
      <c r="C9" s="211"/>
      <c r="D9" s="211"/>
      <c r="E9" s="212">
        <v>0</v>
      </c>
    </row>
    <row r="10" spans="1:5" x14ac:dyDescent="0.3">
      <c r="A10" s="18" t="s">
        <v>12</v>
      </c>
      <c r="B10" s="207"/>
      <c r="C10" s="208"/>
      <c r="D10" s="208"/>
      <c r="E10" s="209">
        <v>0</v>
      </c>
    </row>
    <row r="11" spans="1:5" x14ac:dyDescent="0.3">
      <c r="A11" s="16" t="s">
        <v>13</v>
      </c>
      <c r="B11" s="210">
        <v>1239012.1000000001</v>
      </c>
      <c r="C11" s="211"/>
      <c r="D11" s="211"/>
      <c r="E11" s="212">
        <v>0</v>
      </c>
    </row>
    <row r="12" spans="1:5" x14ac:dyDescent="0.3">
      <c r="A12" s="18" t="s">
        <v>14</v>
      </c>
      <c r="B12" s="207"/>
      <c r="C12" s="208"/>
      <c r="D12" s="208"/>
      <c r="E12" s="209">
        <v>0</v>
      </c>
    </row>
    <row r="13" spans="1:5" x14ac:dyDescent="0.3">
      <c r="A13" s="16" t="s">
        <v>15</v>
      </c>
      <c r="B13" s="210"/>
      <c r="C13" s="211"/>
      <c r="D13" s="211"/>
      <c r="E13" s="212"/>
    </row>
    <row r="14" spans="1:5" x14ac:dyDescent="0.3">
      <c r="A14" s="18" t="s">
        <v>16</v>
      </c>
      <c r="B14" s="207"/>
      <c r="C14" s="208"/>
      <c r="D14" s="208"/>
      <c r="E14" s="209">
        <v>0</v>
      </c>
    </row>
    <row r="15" spans="1:5" x14ac:dyDescent="0.3">
      <c r="A15" s="16" t="s">
        <v>17</v>
      </c>
      <c r="B15" s="210">
        <v>2902837.8</v>
      </c>
      <c r="C15" s="211"/>
      <c r="D15" s="211"/>
      <c r="E15" s="212">
        <v>0</v>
      </c>
    </row>
    <row r="16" spans="1:5" x14ac:dyDescent="0.3">
      <c r="A16" s="18" t="s">
        <v>18</v>
      </c>
      <c r="B16" s="207">
        <v>17693563.300000001</v>
      </c>
      <c r="C16" s="208"/>
      <c r="D16" s="208">
        <v>2332900</v>
      </c>
      <c r="E16" s="209">
        <v>226084</v>
      </c>
    </row>
    <row r="17" spans="1:5" x14ac:dyDescent="0.3">
      <c r="A17" s="16" t="s">
        <v>19</v>
      </c>
      <c r="B17" s="210">
        <v>8701260.3000000007</v>
      </c>
      <c r="C17" s="211"/>
      <c r="D17" s="211"/>
      <c r="E17" s="212">
        <v>0</v>
      </c>
    </row>
    <row r="18" spans="1:5" x14ac:dyDescent="0.3">
      <c r="A18" s="18" t="s">
        <v>20</v>
      </c>
      <c r="B18" s="207">
        <v>60386.18</v>
      </c>
      <c r="C18" s="208"/>
      <c r="D18" s="208"/>
      <c r="E18" s="209">
        <v>0</v>
      </c>
    </row>
    <row r="19" spans="1:5" x14ac:dyDescent="0.3">
      <c r="A19" s="16" t="s">
        <v>21</v>
      </c>
      <c r="B19" s="210">
        <v>78602.320000000007</v>
      </c>
      <c r="C19" s="211"/>
      <c r="D19" s="211"/>
      <c r="E19" s="212">
        <v>0</v>
      </c>
    </row>
    <row r="20" spans="1:5" x14ac:dyDescent="0.3">
      <c r="A20" s="18" t="s">
        <v>22</v>
      </c>
      <c r="B20" s="207"/>
      <c r="C20" s="208"/>
      <c r="D20" s="208"/>
      <c r="E20" s="209">
        <v>0</v>
      </c>
    </row>
    <row r="21" spans="1:5" x14ac:dyDescent="0.3">
      <c r="A21" s="16" t="s">
        <v>23</v>
      </c>
      <c r="B21" s="210"/>
      <c r="C21" s="211"/>
      <c r="D21" s="211"/>
      <c r="E21" s="212">
        <v>0</v>
      </c>
    </row>
    <row r="22" spans="1:5" x14ac:dyDescent="0.3">
      <c r="A22" s="18" t="s">
        <v>24</v>
      </c>
      <c r="B22" s="207"/>
      <c r="C22" s="208"/>
      <c r="D22" s="208"/>
      <c r="E22" s="209"/>
    </row>
    <row r="23" spans="1:5" x14ac:dyDescent="0.3">
      <c r="A23" s="16" t="s">
        <v>25</v>
      </c>
      <c r="B23" s="210"/>
      <c r="C23" s="211"/>
      <c r="D23" s="211"/>
      <c r="E23" s="212">
        <v>0</v>
      </c>
    </row>
    <row r="24" spans="1:5" x14ac:dyDescent="0.3">
      <c r="A24" s="18" t="s">
        <v>26</v>
      </c>
      <c r="B24" s="207"/>
      <c r="C24" s="208"/>
      <c r="D24" s="208"/>
      <c r="E24" s="209">
        <v>0</v>
      </c>
    </row>
    <row r="25" spans="1:5" x14ac:dyDescent="0.3">
      <c r="A25" s="16" t="s">
        <v>27</v>
      </c>
      <c r="B25" s="210"/>
      <c r="C25" s="211"/>
      <c r="D25" s="211"/>
      <c r="E25" s="212"/>
    </row>
    <row r="26" spans="1:5" x14ac:dyDescent="0.3">
      <c r="A26" s="18" t="s">
        <v>28</v>
      </c>
      <c r="B26" s="207"/>
      <c r="C26" s="208"/>
      <c r="D26" s="208"/>
      <c r="E26" s="209">
        <v>0</v>
      </c>
    </row>
    <row r="27" spans="1:5" x14ac:dyDescent="0.3">
      <c r="A27" s="16" t="s">
        <v>29</v>
      </c>
      <c r="B27" s="210"/>
      <c r="C27" s="211"/>
      <c r="D27" s="211"/>
      <c r="E27" s="212">
        <v>0</v>
      </c>
    </row>
    <row r="28" spans="1:5" x14ac:dyDescent="0.3">
      <c r="A28" s="18" t="s">
        <v>30</v>
      </c>
      <c r="B28" s="207"/>
      <c r="C28" s="208"/>
      <c r="D28" s="208"/>
      <c r="E28" s="209"/>
    </row>
    <row r="29" spans="1:5" x14ac:dyDescent="0.3">
      <c r="A29" s="16" t="s">
        <v>31</v>
      </c>
      <c r="B29" s="210">
        <v>2094125.6</v>
      </c>
      <c r="C29" s="211"/>
      <c r="D29" s="211"/>
      <c r="E29" s="212">
        <v>0</v>
      </c>
    </row>
    <row r="30" spans="1:5" x14ac:dyDescent="0.3">
      <c r="A30" s="18" t="s">
        <v>32</v>
      </c>
      <c r="B30" s="207"/>
      <c r="C30" s="208"/>
      <c r="D30" s="208"/>
      <c r="E30" s="209"/>
    </row>
    <row r="31" spans="1:5" x14ac:dyDescent="0.3">
      <c r="A31" s="16" t="s">
        <v>33</v>
      </c>
      <c r="B31" s="210">
        <v>33421049</v>
      </c>
      <c r="C31" s="211"/>
      <c r="D31" s="211"/>
      <c r="E31" s="212">
        <v>0</v>
      </c>
    </row>
    <row r="32" spans="1:5" x14ac:dyDescent="0.3">
      <c r="A32" s="18" t="s">
        <v>34</v>
      </c>
      <c r="B32" s="207">
        <v>9163847.6999999993</v>
      </c>
      <c r="C32" s="208"/>
      <c r="D32" s="208"/>
      <c r="E32" s="209">
        <v>0</v>
      </c>
    </row>
    <row r="33" spans="1:5" x14ac:dyDescent="0.3">
      <c r="A33" s="16" t="s">
        <v>35</v>
      </c>
      <c r="B33" s="210">
        <v>2972146.54</v>
      </c>
      <c r="C33" s="211">
        <v>34000</v>
      </c>
      <c r="D33" s="211"/>
      <c r="E33" s="212"/>
    </row>
    <row r="34" spans="1:5" x14ac:dyDescent="0.3">
      <c r="A34" s="18" t="s">
        <v>36</v>
      </c>
      <c r="B34" s="207"/>
      <c r="C34" s="208"/>
      <c r="D34" s="208"/>
      <c r="E34" s="209"/>
    </row>
    <row r="35" spans="1:5" x14ac:dyDescent="0.3">
      <c r="A35" s="16" t="s">
        <v>37</v>
      </c>
      <c r="B35" s="210">
        <v>414821.5</v>
      </c>
      <c r="C35" s="211"/>
      <c r="D35" s="211"/>
      <c r="E35" s="212">
        <v>0</v>
      </c>
    </row>
    <row r="36" spans="1:5" x14ac:dyDescent="0.3">
      <c r="A36" s="18" t="s">
        <v>38</v>
      </c>
      <c r="B36" s="207">
        <v>253855</v>
      </c>
      <c r="C36" s="208"/>
      <c r="D36" s="208"/>
      <c r="E36" s="209">
        <v>0</v>
      </c>
    </row>
    <row r="37" spans="1:5" x14ac:dyDescent="0.3">
      <c r="A37" s="16" t="s">
        <v>39</v>
      </c>
      <c r="B37" s="210"/>
      <c r="C37" s="211"/>
      <c r="D37" s="211"/>
      <c r="E37" s="212">
        <v>0</v>
      </c>
    </row>
    <row r="38" spans="1:5" x14ac:dyDescent="0.3">
      <c r="A38" s="18" t="s">
        <v>40</v>
      </c>
      <c r="B38" s="207"/>
      <c r="C38" s="208"/>
      <c r="D38" s="208"/>
      <c r="E38" s="209"/>
    </row>
    <row r="39" spans="1:5" x14ac:dyDescent="0.3">
      <c r="A39" s="16" t="s">
        <v>41</v>
      </c>
      <c r="B39" s="210">
        <v>2667140.7000000002</v>
      </c>
      <c r="C39" s="211"/>
      <c r="D39" s="211"/>
      <c r="E39" s="212">
        <v>104271.5</v>
      </c>
    </row>
    <row r="40" spans="1:5" x14ac:dyDescent="0.3">
      <c r="A40" s="18" t="s">
        <v>42</v>
      </c>
      <c r="B40" s="207"/>
      <c r="C40" s="208"/>
      <c r="D40" s="208"/>
      <c r="E40" s="209">
        <v>0</v>
      </c>
    </row>
    <row r="41" spans="1:5" x14ac:dyDescent="0.3">
      <c r="A41" s="16" t="s">
        <v>43</v>
      </c>
      <c r="B41" s="210"/>
      <c r="C41" s="211"/>
      <c r="D41" s="211"/>
      <c r="E41" s="212">
        <v>0</v>
      </c>
    </row>
    <row r="42" spans="1:5" x14ac:dyDescent="0.3">
      <c r="A42" s="18" t="s">
        <v>44</v>
      </c>
      <c r="B42" s="207"/>
      <c r="C42" s="208"/>
      <c r="D42" s="208"/>
      <c r="E42" s="209">
        <v>0</v>
      </c>
    </row>
    <row r="43" spans="1:5" x14ac:dyDescent="0.3">
      <c r="A43" s="16" t="s">
        <v>45</v>
      </c>
      <c r="B43" s="210"/>
      <c r="C43" s="211"/>
      <c r="D43" s="211"/>
      <c r="E43" s="212">
        <v>0</v>
      </c>
    </row>
    <row r="44" spans="1:5" ht="15" thickBot="1" x14ac:dyDescent="0.35">
      <c r="A44" s="18" t="s">
        <v>46</v>
      </c>
      <c r="B44" s="207"/>
      <c r="C44" s="208"/>
      <c r="D44" s="208"/>
      <c r="E44" s="209"/>
    </row>
    <row r="45" spans="1:5" ht="15" thickTop="1" x14ac:dyDescent="0.3">
      <c r="A45" s="20" t="s">
        <v>47</v>
      </c>
      <c r="B45" s="213">
        <f>SUM(B8:B44)</f>
        <v>82852559.010000005</v>
      </c>
      <c r="C45" s="214">
        <f t="shared" ref="C45:E45" si="0">SUM(C8:C44)</f>
        <v>34000</v>
      </c>
      <c r="D45" s="214">
        <f t="shared" si="0"/>
        <v>2332900</v>
      </c>
      <c r="E45" s="215">
        <f t="shared" si="0"/>
        <v>330355.5</v>
      </c>
    </row>
    <row r="46" spans="1:5" x14ac:dyDescent="0.3">
      <c r="A46" s="19" t="s">
        <v>48</v>
      </c>
      <c r="B46" s="217">
        <v>12280988.935416061</v>
      </c>
      <c r="C46" s="218">
        <v>2428.5714285714284</v>
      </c>
      <c r="D46" s="218">
        <v>555452.38095238095</v>
      </c>
      <c r="E46" s="219">
        <v>82793.829365079364</v>
      </c>
    </row>
    <row r="47" spans="1:5" x14ac:dyDescent="0.3">
      <c r="A47" s="1"/>
      <c r="B47" s="1"/>
      <c r="C47" s="1"/>
      <c r="D47" s="1"/>
      <c r="E47" s="1"/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5" x14ac:dyDescent="0.3">
      <c r="A49" s="5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49"/>
  <sheetViews>
    <sheetView showZeros="0" workbookViewId="0">
      <selection activeCell="J33" sqref="J33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22" t="s">
        <v>0</v>
      </c>
      <c r="B1" s="223"/>
      <c r="C1" s="223"/>
      <c r="D1" s="223"/>
      <c r="E1" s="223"/>
    </row>
    <row r="2" spans="1:5" ht="18" x14ac:dyDescent="0.35">
      <c r="A2" s="222" t="s">
        <v>1</v>
      </c>
      <c r="B2" s="227"/>
      <c r="C2" s="227"/>
      <c r="D2" s="227"/>
      <c r="E2" s="227"/>
    </row>
    <row r="3" spans="1:5" x14ac:dyDescent="0.3">
      <c r="A3" s="220" t="s">
        <v>2</v>
      </c>
      <c r="B3" s="228" t="s">
        <v>82</v>
      </c>
      <c r="C3" s="229"/>
      <c r="D3" s="229"/>
      <c r="E3" s="229"/>
    </row>
    <row r="4" spans="1:5" x14ac:dyDescent="0.3">
      <c r="A4" s="167"/>
      <c r="B4" s="167"/>
      <c r="C4" s="167"/>
      <c r="D4" s="167"/>
      <c r="E4" s="167"/>
    </row>
    <row r="5" spans="1:5" x14ac:dyDescent="0.3">
      <c r="A5" s="202"/>
      <c r="B5" s="224" t="s">
        <v>3</v>
      </c>
      <c r="C5" s="225"/>
      <c r="D5" s="225"/>
      <c r="E5" s="226"/>
    </row>
    <row r="6" spans="1:5" x14ac:dyDescent="0.3">
      <c r="A6" s="203" t="s">
        <v>4</v>
      </c>
      <c r="B6" s="200" t="s">
        <v>5</v>
      </c>
      <c r="C6" s="200" t="s">
        <v>6</v>
      </c>
      <c r="D6" s="200" t="s">
        <v>7</v>
      </c>
      <c r="E6" s="201" t="s">
        <v>8</v>
      </c>
    </row>
    <row r="7" spans="1:5" x14ac:dyDescent="0.3">
      <c r="A7" s="196" t="s">
        <v>9</v>
      </c>
      <c r="B7" s="204">
        <v>11046731346.6</v>
      </c>
      <c r="C7" s="194">
        <v>29000000000</v>
      </c>
      <c r="D7" s="205">
        <v>20664000000</v>
      </c>
      <c r="E7" s="206">
        <v>2337765300</v>
      </c>
    </row>
    <row r="8" spans="1:5" x14ac:dyDescent="0.3">
      <c r="A8" s="197" t="s">
        <v>10</v>
      </c>
      <c r="B8" s="207"/>
      <c r="C8" s="208"/>
      <c r="D8" s="208"/>
      <c r="E8" s="209"/>
    </row>
    <row r="9" spans="1:5" x14ac:dyDescent="0.3">
      <c r="A9" s="195" t="s">
        <v>11</v>
      </c>
      <c r="B9" s="210">
        <v>194082.5</v>
      </c>
      <c r="C9" s="211"/>
      <c r="D9" s="211"/>
      <c r="E9" s="212">
        <v>0</v>
      </c>
    </row>
    <row r="10" spans="1:5" x14ac:dyDescent="0.3">
      <c r="A10" s="197" t="s">
        <v>12</v>
      </c>
      <c r="B10" s="207"/>
      <c r="C10" s="208"/>
      <c r="D10" s="208"/>
      <c r="E10" s="209">
        <v>0</v>
      </c>
    </row>
    <row r="11" spans="1:5" x14ac:dyDescent="0.3">
      <c r="A11" s="195" t="s">
        <v>13</v>
      </c>
      <c r="B11" s="210">
        <v>863296.66</v>
      </c>
      <c r="C11" s="211"/>
      <c r="D11" s="211">
        <v>270864</v>
      </c>
      <c r="E11" s="212">
        <v>0</v>
      </c>
    </row>
    <row r="12" spans="1:5" x14ac:dyDescent="0.3">
      <c r="A12" s="197" t="s">
        <v>14</v>
      </c>
      <c r="B12" s="207"/>
      <c r="C12" s="208"/>
      <c r="D12" s="208"/>
      <c r="E12" s="209">
        <v>0</v>
      </c>
    </row>
    <row r="13" spans="1:5" x14ac:dyDescent="0.3">
      <c r="A13" s="195" t="s">
        <v>15</v>
      </c>
      <c r="B13" s="210"/>
      <c r="C13" s="211"/>
      <c r="D13" s="211"/>
      <c r="E13" s="212"/>
    </row>
    <row r="14" spans="1:5" x14ac:dyDescent="0.3">
      <c r="A14" s="197" t="s">
        <v>16</v>
      </c>
      <c r="B14" s="207"/>
      <c r="C14" s="208"/>
      <c r="D14" s="208"/>
      <c r="E14" s="209">
        <v>0</v>
      </c>
    </row>
    <row r="15" spans="1:5" x14ac:dyDescent="0.3">
      <c r="A15" s="195" t="s">
        <v>17</v>
      </c>
      <c r="B15" s="210">
        <v>1652675.22</v>
      </c>
      <c r="C15" s="211"/>
      <c r="D15" s="211"/>
      <c r="E15" s="212">
        <v>0</v>
      </c>
    </row>
    <row r="16" spans="1:5" x14ac:dyDescent="0.3">
      <c r="A16" s="197" t="s">
        <v>18</v>
      </c>
      <c r="B16" s="207">
        <v>12444821</v>
      </c>
      <c r="C16" s="208"/>
      <c r="D16" s="208">
        <v>1347840</v>
      </c>
      <c r="E16" s="209">
        <v>213070</v>
      </c>
    </row>
    <row r="17" spans="1:5" x14ac:dyDescent="0.3">
      <c r="A17" s="195" t="s">
        <v>19</v>
      </c>
      <c r="B17" s="210">
        <v>6006304.4000000004</v>
      </c>
      <c r="C17" s="211"/>
      <c r="D17" s="211"/>
      <c r="E17" s="212">
        <v>0</v>
      </c>
    </row>
    <row r="18" spans="1:5" x14ac:dyDescent="0.3">
      <c r="A18" s="197" t="s">
        <v>20</v>
      </c>
      <c r="B18" s="207">
        <v>34187.125999999997</v>
      </c>
      <c r="C18" s="208"/>
      <c r="D18" s="208"/>
      <c r="E18" s="209">
        <v>0</v>
      </c>
    </row>
    <row r="19" spans="1:5" x14ac:dyDescent="0.3">
      <c r="A19" s="195" t="s">
        <v>21</v>
      </c>
      <c r="B19" s="210">
        <v>58715.62</v>
      </c>
      <c r="C19" s="211"/>
      <c r="D19" s="193"/>
      <c r="E19" s="212">
        <v>0</v>
      </c>
    </row>
    <row r="20" spans="1:5" x14ac:dyDescent="0.3">
      <c r="A20" s="197" t="s">
        <v>22</v>
      </c>
      <c r="B20" s="207"/>
      <c r="C20" s="208"/>
      <c r="D20" s="208"/>
      <c r="E20" s="209">
        <v>0</v>
      </c>
    </row>
    <row r="21" spans="1:5" x14ac:dyDescent="0.3">
      <c r="A21" s="195" t="s">
        <v>23</v>
      </c>
      <c r="B21" s="210">
        <v>334677.5</v>
      </c>
      <c r="C21" s="211"/>
      <c r="D21" s="211"/>
      <c r="E21" s="212">
        <v>0</v>
      </c>
    </row>
    <row r="22" spans="1:5" x14ac:dyDescent="0.3">
      <c r="A22" s="197" t="s">
        <v>24</v>
      </c>
      <c r="B22" s="207"/>
      <c r="C22" s="208"/>
      <c r="D22" s="208"/>
      <c r="E22" s="209"/>
    </row>
    <row r="23" spans="1:5" x14ac:dyDescent="0.3">
      <c r="A23" s="195" t="s">
        <v>25</v>
      </c>
      <c r="B23" s="210">
        <v>687499.7</v>
      </c>
      <c r="C23" s="211"/>
      <c r="D23" s="211"/>
      <c r="E23" s="212">
        <v>0</v>
      </c>
    </row>
    <row r="24" spans="1:5" x14ac:dyDescent="0.3">
      <c r="A24" s="197" t="s">
        <v>26</v>
      </c>
      <c r="B24" s="207"/>
      <c r="C24" s="208"/>
      <c r="D24" s="208"/>
      <c r="E24" s="209">
        <v>0</v>
      </c>
    </row>
    <row r="25" spans="1:5" x14ac:dyDescent="0.3">
      <c r="A25" s="195" t="s">
        <v>27</v>
      </c>
      <c r="B25" s="210"/>
      <c r="C25" s="211"/>
      <c r="D25" s="211"/>
      <c r="E25" s="212"/>
    </row>
    <row r="26" spans="1:5" x14ac:dyDescent="0.3">
      <c r="A26" s="197" t="s">
        <v>28</v>
      </c>
      <c r="B26" s="207"/>
      <c r="C26" s="208"/>
      <c r="D26" s="208"/>
      <c r="E26" s="209">
        <v>0</v>
      </c>
    </row>
    <row r="27" spans="1:5" x14ac:dyDescent="0.3">
      <c r="A27" s="195" t="s">
        <v>29</v>
      </c>
      <c r="B27" s="210"/>
      <c r="C27" s="211"/>
      <c r="D27" s="211"/>
      <c r="E27" s="212">
        <v>0</v>
      </c>
    </row>
    <row r="28" spans="1:5" x14ac:dyDescent="0.3">
      <c r="A28" s="197" t="s">
        <v>30</v>
      </c>
      <c r="B28" s="207"/>
      <c r="C28" s="208"/>
      <c r="D28" s="208"/>
      <c r="E28" s="209"/>
    </row>
    <row r="29" spans="1:5" x14ac:dyDescent="0.3">
      <c r="A29" s="195" t="s">
        <v>31</v>
      </c>
      <c r="B29" s="210">
        <v>641080.6</v>
      </c>
      <c r="C29" s="211"/>
      <c r="D29" s="211"/>
      <c r="E29" s="212">
        <v>0</v>
      </c>
    </row>
    <row r="30" spans="1:5" x14ac:dyDescent="0.3">
      <c r="A30" s="197" t="s">
        <v>32</v>
      </c>
      <c r="B30" s="207"/>
      <c r="C30" s="208"/>
      <c r="D30" s="208"/>
      <c r="E30" s="209"/>
    </row>
    <row r="31" spans="1:5" x14ac:dyDescent="0.3">
      <c r="A31" s="195" t="s">
        <v>33</v>
      </c>
      <c r="B31" s="210">
        <v>9383727</v>
      </c>
      <c r="C31" s="211"/>
      <c r="D31" s="211"/>
      <c r="E31" s="212">
        <v>0</v>
      </c>
    </row>
    <row r="32" spans="1:5" x14ac:dyDescent="0.3">
      <c r="A32" s="197" t="s">
        <v>34</v>
      </c>
      <c r="B32" s="207">
        <v>4946018.2</v>
      </c>
      <c r="C32" s="208"/>
      <c r="D32" s="208"/>
      <c r="E32" s="209">
        <v>0</v>
      </c>
    </row>
    <row r="33" spans="1:5" x14ac:dyDescent="0.3">
      <c r="A33" s="195" t="s">
        <v>35</v>
      </c>
      <c r="B33" s="210">
        <v>423198.13</v>
      </c>
      <c r="C33" s="211"/>
      <c r="D33" s="211"/>
      <c r="E33" s="212"/>
    </row>
    <row r="34" spans="1:5" x14ac:dyDescent="0.3">
      <c r="A34" s="197" t="s">
        <v>36</v>
      </c>
      <c r="B34" s="207"/>
      <c r="C34" s="208"/>
      <c r="D34" s="208"/>
      <c r="E34" s="209"/>
    </row>
    <row r="35" spans="1:5" x14ac:dyDescent="0.3">
      <c r="A35" s="195" t="s">
        <v>37</v>
      </c>
      <c r="B35" s="210">
        <v>91236</v>
      </c>
      <c r="C35" s="211"/>
      <c r="D35" s="211"/>
      <c r="E35" s="212">
        <v>0</v>
      </c>
    </row>
    <row r="36" spans="1:5" x14ac:dyDescent="0.3">
      <c r="A36" s="197" t="s">
        <v>38</v>
      </c>
      <c r="B36" s="207"/>
      <c r="C36" s="208"/>
      <c r="D36" s="208"/>
      <c r="E36" s="209">
        <v>0</v>
      </c>
    </row>
    <row r="37" spans="1:5" x14ac:dyDescent="0.3">
      <c r="A37" s="195" t="s">
        <v>39</v>
      </c>
      <c r="B37" s="210"/>
      <c r="C37" s="211"/>
      <c r="D37" s="211"/>
      <c r="E37" s="212">
        <v>0</v>
      </c>
    </row>
    <row r="38" spans="1:5" x14ac:dyDescent="0.3">
      <c r="A38" s="197" t="s">
        <v>40</v>
      </c>
      <c r="B38" s="207"/>
      <c r="C38" s="208"/>
      <c r="D38" s="208"/>
      <c r="E38" s="209"/>
    </row>
    <row r="39" spans="1:5" x14ac:dyDescent="0.3">
      <c r="A39" s="195" t="s">
        <v>41</v>
      </c>
      <c r="B39" s="210">
        <v>2145975.2999999998</v>
      </c>
      <c r="C39" s="211"/>
      <c r="D39" s="211"/>
      <c r="E39" s="212">
        <v>0</v>
      </c>
    </row>
    <row r="40" spans="1:5" x14ac:dyDescent="0.3">
      <c r="A40" s="197" t="s">
        <v>42</v>
      </c>
      <c r="B40" s="207"/>
      <c r="C40" s="208"/>
      <c r="D40" s="208"/>
      <c r="E40" s="209">
        <v>0</v>
      </c>
    </row>
    <row r="41" spans="1:5" x14ac:dyDescent="0.3">
      <c r="A41" s="195" t="s">
        <v>43</v>
      </c>
      <c r="B41" s="210"/>
      <c r="C41" s="211"/>
      <c r="D41" s="211"/>
      <c r="E41" s="212">
        <v>0</v>
      </c>
    </row>
    <row r="42" spans="1:5" x14ac:dyDescent="0.3">
      <c r="A42" s="197" t="s">
        <v>44</v>
      </c>
      <c r="B42" s="207"/>
      <c r="C42" s="208"/>
      <c r="D42" s="208"/>
      <c r="E42" s="209">
        <v>0</v>
      </c>
    </row>
    <row r="43" spans="1:5" x14ac:dyDescent="0.3">
      <c r="A43" s="195" t="s">
        <v>45</v>
      </c>
      <c r="B43" s="210"/>
      <c r="C43" s="211"/>
      <c r="D43" s="211"/>
      <c r="E43" s="212">
        <v>0</v>
      </c>
    </row>
    <row r="44" spans="1:5" ht="15" thickBot="1" x14ac:dyDescent="0.35">
      <c r="A44" s="197" t="s">
        <v>46</v>
      </c>
      <c r="B44" s="207"/>
      <c r="C44" s="208"/>
      <c r="D44" s="208"/>
      <c r="E44" s="209"/>
    </row>
    <row r="45" spans="1:5" ht="15" thickTop="1" x14ac:dyDescent="0.3">
      <c r="A45" s="199" t="s">
        <v>47</v>
      </c>
      <c r="B45" s="213">
        <v>39907494.956</v>
      </c>
      <c r="C45" s="214">
        <v>0</v>
      </c>
      <c r="D45" s="214">
        <v>1618704</v>
      </c>
      <c r="E45" s="215">
        <v>213070</v>
      </c>
    </row>
    <row r="46" spans="1:5" x14ac:dyDescent="0.3">
      <c r="A46" s="198" t="s">
        <v>48</v>
      </c>
      <c r="B46" s="190">
        <v>6262970.3368965471</v>
      </c>
      <c r="C46" s="191">
        <v>0</v>
      </c>
      <c r="D46" s="191">
        <v>328438.28571428574</v>
      </c>
      <c r="E46" s="192">
        <v>50730.952380952382</v>
      </c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5" x14ac:dyDescent="0.3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49"/>
  <sheetViews>
    <sheetView showZeros="0" topLeftCell="A9" workbookViewId="0">
      <selection activeCell="G44" sqref="G44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22" t="s">
        <v>0</v>
      </c>
      <c r="B1" s="223"/>
      <c r="C1" s="223"/>
      <c r="D1" s="223"/>
      <c r="E1" s="223"/>
    </row>
    <row r="2" spans="1:5" ht="18" x14ac:dyDescent="0.35">
      <c r="A2" s="222" t="s">
        <v>1</v>
      </c>
      <c r="B2" s="227"/>
      <c r="C2" s="227"/>
      <c r="D2" s="227"/>
      <c r="E2" s="227"/>
    </row>
    <row r="3" spans="1:5" x14ac:dyDescent="0.3">
      <c r="A3" s="13" t="s">
        <v>2</v>
      </c>
      <c r="B3" s="228" t="s">
        <v>83</v>
      </c>
      <c r="C3" s="229"/>
      <c r="D3" s="229"/>
      <c r="E3" s="229"/>
    </row>
    <row r="4" spans="1:5" x14ac:dyDescent="0.3">
      <c r="A4" s="5"/>
      <c r="B4" s="43"/>
      <c r="C4" s="43"/>
      <c r="D4" s="43"/>
      <c r="E4" s="43"/>
    </row>
    <row r="5" spans="1:5" x14ac:dyDescent="0.3">
      <c r="A5" s="11"/>
      <c r="B5" s="224" t="s">
        <v>3</v>
      </c>
      <c r="C5" s="225"/>
      <c r="D5" s="225"/>
      <c r="E5" s="226"/>
    </row>
    <row r="6" spans="1:5" x14ac:dyDescent="0.3">
      <c r="A6" s="12" t="s">
        <v>4</v>
      </c>
      <c r="B6" s="44" t="s">
        <v>5</v>
      </c>
      <c r="C6" s="44" t="s">
        <v>6</v>
      </c>
      <c r="D6" s="44" t="s">
        <v>7</v>
      </c>
      <c r="E6" s="45" t="s">
        <v>8</v>
      </c>
    </row>
    <row r="7" spans="1:5" x14ac:dyDescent="0.3">
      <c r="A7" s="7" t="s">
        <v>9</v>
      </c>
      <c r="B7" s="204">
        <v>787934069800</v>
      </c>
      <c r="C7" s="205">
        <v>63000000000</v>
      </c>
      <c r="D7" s="205">
        <v>21463000000</v>
      </c>
      <c r="E7" s="206">
        <v>2024717200</v>
      </c>
    </row>
    <row r="8" spans="1:5" x14ac:dyDescent="0.3">
      <c r="A8" s="8" t="s">
        <v>10</v>
      </c>
      <c r="B8" s="207"/>
      <c r="C8" s="208"/>
      <c r="D8" s="208"/>
      <c r="E8" s="209"/>
    </row>
    <row r="9" spans="1:5" x14ac:dyDescent="0.3">
      <c r="A9" s="6" t="s">
        <v>11</v>
      </c>
      <c r="B9" s="210">
        <v>45114.6</v>
      </c>
      <c r="C9" s="211"/>
      <c r="D9" s="211"/>
      <c r="E9" s="212">
        <v>0</v>
      </c>
    </row>
    <row r="10" spans="1:5" x14ac:dyDescent="0.3">
      <c r="A10" s="8" t="s">
        <v>12</v>
      </c>
      <c r="B10" s="207"/>
      <c r="C10" s="208"/>
      <c r="D10" s="208"/>
      <c r="E10" s="209">
        <v>0</v>
      </c>
    </row>
    <row r="11" spans="1:5" x14ac:dyDescent="0.3">
      <c r="A11" s="6" t="s">
        <v>13</v>
      </c>
      <c r="B11" s="210">
        <v>213123.17</v>
      </c>
      <c r="C11" s="211"/>
      <c r="D11" s="211"/>
      <c r="E11" s="212">
        <v>0</v>
      </c>
    </row>
    <row r="12" spans="1:5" x14ac:dyDescent="0.3">
      <c r="A12" s="8" t="s">
        <v>14</v>
      </c>
      <c r="B12" s="207"/>
      <c r="C12" s="208"/>
      <c r="D12" s="208"/>
      <c r="E12" s="209">
        <v>0</v>
      </c>
    </row>
    <row r="13" spans="1:5" x14ac:dyDescent="0.3">
      <c r="A13" s="6" t="s">
        <v>15</v>
      </c>
      <c r="B13" s="210"/>
      <c r="C13" s="211"/>
      <c r="D13" s="211"/>
      <c r="E13" s="212"/>
    </row>
    <row r="14" spans="1:5" x14ac:dyDescent="0.3">
      <c r="A14" s="8" t="s">
        <v>16</v>
      </c>
      <c r="B14" s="207"/>
      <c r="C14" s="208"/>
      <c r="D14" s="208"/>
      <c r="E14" s="209">
        <v>0</v>
      </c>
    </row>
    <row r="15" spans="1:5" x14ac:dyDescent="0.3">
      <c r="A15" s="6" t="s">
        <v>17</v>
      </c>
      <c r="B15" s="210">
        <v>951013.62</v>
      </c>
      <c r="C15" s="211"/>
      <c r="D15" s="211"/>
      <c r="E15" s="212">
        <v>0</v>
      </c>
    </row>
    <row r="16" spans="1:5" x14ac:dyDescent="0.3">
      <c r="A16" s="8" t="s">
        <v>18</v>
      </c>
      <c r="B16" s="207">
        <v>8761675.6999999993</v>
      </c>
      <c r="C16" s="208"/>
      <c r="D16" s="208">
        <v>1052830</v>
      </c>
      <c r="E16" s="209">
        <v>296813</v>
      </c>
    </row>
    <row r="17" spans="1:5" x14ac:dyDescent="0.3">
      <c r="A17" s="6" t="s">
        <v>19</v>
      </c>
      <c r="B17" s="210">
        <v>4563485.3</v>
      </c>
      <c r="C17" s="211"/>
      <c r="D17" s="211"/>
      <c r="E17" s="212">
        <v>0</v>
      </c>
    </row>
    <row r="18" spans="1:5" x14ac:dyDescent="0.3">
      <c r="A18" s="8" t="s">
        <v>20</v>
      </c>
      <c r="B18" s="207">
        <v>14065.786</v>
      </c>
      <c r="C18" s="208"/>
      <c r="D18" s="208"/>
      <c r="E18" s="209">
        <v>0</v>
      </c>
    </row>
    <row r="19" spans="1:5" x14ac:dyDescent="0.3">
      <c r="A19" s="6" t="s">
        <v>21</v>
      </c>
      <c r="B19" s="210">
        <v>56338.945</v>
      </c>
      <c r="C19" s="211"/>
      <c r="D19" s="211"/>
      <c r="E19" s="212">
        <v>0</v>
      </c>
    </row>
    <row r="20" spans="1:5" x14ac:dyDescent="0.3">
      <c r="A20" s="8" t="s">
        <v>22</v>
      </c>
      <c r="B20" s="207"/>
      <c r="C20" s="208"/>
      <c r="D20" s="208"/>
      <c r="E20" s="209">
        <v>0</v>
      </c>
    </row>
    <row r="21" spans="1:5" x14ac:dyDescent="0.3">
      <c r="A21" s="6" t="s">
        <v>23</v>
      </c>
      <c r="B21" s="210"/>
      <c r="C21" s="211"/>
      <c r="D21" s="211"/>
      <c r="E21" s="212">
        <v>0</v>
      </c>
    </row>
    <row r="22" spans="1:5" x14ac:dyDescent="0.3">
      <c r="A22" s="8" t="s">
        <v>24</v>
      </c>
      <c r="B22" s="207"/>
      <c r="C22" s="208"/>
      <c r="D22" s="208"/>
      <c r="E22" s="209"/>
    </row>
    <row r="23" spans="1:5" x14ac:dyDescent="0.3">
      <c r="A23" s="6" t="s">
        <v>25</v>
      </c>
      <c r="B23" s="210"/>
      <c r="C23" s="211"/>
      <c r="D23" s="211"/>
      <c r="E23" s="212">
        <v>0</v>
      </c>
    </row>
    <row r="24" spans="1:5" x14ac:dyDescent="0.3">
      <c r="A24" s="8" t="s">
        <v>26</v>
      </c>
      <c r="B24" s="207"/>
      <c r="C24" s="208"/>
      <c r="D24" s="208"/>
      <c r="E24" s="209">
        <v>0</v>
      </c>
    </row>
    <row r="25" spans="1:5" x14ac:dyDescent="0.3">
      <c r="A25" s="6" t="s">
        <v>27</v>
      </c>
      <c r="B25" s="210"/>
      <c r="C25" s="211"/>
      <c r="D25" s="211"/>
      <c r="E25" s="212"/>
    </row>
    <row r="26" spans="1:5" x14ac:dyDescent="0.3">
      <c r="A26" s="8" t="s">
        <v>28</v>
      </c>
      <c r="B26" s="207"/>
      <c r="C26" s="208"/>
      <c r="D26" s="208"/>
      <c r="E26" s="209">
        <v>0</v>
      </c>
    </row>
    <row r="27" spans="1:5" x14ac:dyDescent="0.3">
      <c r="A27" s="6" t="s">
        <v>29</v>
      </c>
      <c r="B27" s="210"/>
      <c r="C27" s="211"/>
      <c r="D27" s="211"/>
      <c r="E27" s="212">
        <v>0</v>
      </c>
    </row>
    <row r="28" spans="1:5" x14ac:dyDescent="0.3">
      <c r="A28" s="8" t="s">
        <v>30</v>
      </c>
      <c r="B28" s="207"/>
      <c r="C28" s="208"/>
      <c r="D28" s="208"/>
      <c r="E28" s="209"/>
    </row>
    <row r="29" spans="1:5" x14ac:dyDescent="0.3">
      <c r="A29" s="6" t="s">
        <v>31</v>
      </c>
      <c r="B29" s="210">
        <v>898010.3</v>
      </c>
      <c r="C29" s="211"/>
      <c r="D29" s="211"/>
      <c r="E29" s="212">
        <v>0</v>
      </c>
    </row>
    <row r="30" spans="1:5" x14ac:dyDescent="0.3">
      <c r="A30" s="8" t="s">
        <v>32</v>
      </c>
      <c r="B30" s="207"/>
      <c r="C30" s="208"/>
      <c r="D30" s="208"/>
      <c r="E30" s="209"/>
    </row>
    <row r="31" spans="1:5" x14ac:dyDescent="0.3">
      <c r="A31" s="6" t="s">
        <v>33</v>
      </c>
      <c r="B31" s="210">
        <v>4803935.5999999996</v>
      </c>
      <c r="C31" s="211"/>
      <c r="D31" s="211"/>
      <c r="E31" s="212">
        <v>0</v>
      </c>
    </row>
    <row r="32" spans="1:5" x14ac:dyDescent="0.3">
      <c r="A32" s="8" t="s">
        <v>34</v>
      </c>
      <c r="B32" s="207">
        <v>4599740.4000000004</v>
      </c>
      <c r="C32" s="208"/>
      <c r="D32" s="208"/>
      <c r="E32" s="209">
        <v>0</v>
      </c>
    </row>
    <row r="33" spans="1:5" x14ac:dyDescent="0.3">
      <c r="A33" s="6" t="s">
        <v>35</v>
      </c>
      <c r="B33" s="210">
        <v>321007.46999999997</v>
      </c>
      <c r="C33" s="211">
        <v>34000</v>
      </c>
      <c r="D33" s="211"/>
      <c r="E33" s="212"/>
    </row>
    <row r="34" spans="1:5" x14ac:dyDescent="0.3">
      <c r="A34" s="8" t="s">
        <v>36</v>
      </c>
      <c r="B34" s="207"/>
      <c r="C34" s="208"/>
      <c r="D34" s="208"/>
      <c r="E34" s="209"/>
    </row>
    <row r="35" spans="1:5" x14ac:dyDescent="0.3">
      <c r="A35" s="6" t="s">
        <v>37</v>
      </c>
      <c r="B35" s="210">
        <v>125221.7</v>
      </c>
      <c r="C35" s="211"/>
      <c r="D35" s="211"/>
      <c r="E35" s="212">
        <v>0</v>
      </c>
    </row>
    <row r="36" spans="1:5" x14ac:dyDescent="0.3">
      <c r="A36" s="8" t="s">
        <v>38</v>
      </c>
      <c r="B36" s="207"/>
      <c r="C36" s="208"/>
      <c r="D36" s="208"/>
      <c r="E36" s="209">
        <v>0</v>
      </c>
    </row>
    <row r="37" spans="1:5" x14ac:dyDescent="0.3">
      <c r="A37" s="6" t="s">
        <v>39</v>
      </c>
      <c r="B37" s="210"/>
      <c r="C37" s="211"/>
      <c r="D37" s="211"/>
      <c r="E37" s="212">
        <v>0</v>
      </c>
    </row>
    <row r="38" spans="1:5" x14ac:dyDescent="0.3">
      <c r="A38" s="8" t="s">
        <v>40</v>
      </c>
      <c r="B38" s="207"/>
      <c r="C38" s="208"/>
      <c r="D38" s="208"/>
      <c r="E38" s="209"/>
    </row>
    <row r="39" spans="1:5" x14ac:dyDescent="0.3">
      <c r="A39" s="6" t="s">
        <v>41</v>
      </c>
      <c r="B39" s="210">
        <v>3329058</v>
      </c>
      <c r="C39" s="211"/>
      <c r="D39" s="211"/>
      <c r="E39" s="212">
        <v>0</v>
      </c>
    </row>
    <row r="40" spans="1:5" x14ac:dyDescent="0.3">
      <c r="A40" s="8" t="s">
        <v>42</v>
      </c>
      <c r="B40" s="207"/>
      <c r="C40" s="208"/>
      <c r="D40" s="208"/>
      <c r="E40" s="209">
        <v>0</v>
      </c>
    </row>
    <row r="41" spans="1:5" x14ac:dyDescent="0.3">
      <c r="A41" s="6" t="s">
        <v>43</v>
      </c>
      <c r="B41" s="210"/>
      <c r="C41" s="211"/>
      <c r="D41" s="211"/>
      <c r="E41" s="212">
        <v>0</v>
      </c>
    </row>
    <row r="42" spans="1:5" x14ac:dyDescent="0.3">
      <c r="A42" s="8" t="s">
        <v>44</v>
      </c>
      <c r="B42" s="207"/>
      <c r="C42" s="208"/>
      <c r="D42" s="208"/>
      <c r="E42" s="209">
        <v>0</v>
      </c>
    </row>
    <row r="43" spans="1:5" x14ac:dyDescent="0.3">
      <c r="A43" s="6" t="s">
        <v>45</v>
      </c>
      <c r="B43" s="210"/>
      <c r="C43" s="211"/>
      <c r="D43" s="211"/>
      <c r="E43" s="212">
        <v>0</v>
      </c>
    </row>
    <row r="44" spans="1:5" ht="15" thickBot="1" x14ac:dyDescent="0.35">
      <c r="A44" s="8" t="s">
        <v>46</v>
      </c>
      <c r="B44" s="207"/>
      <c r="C44" s="208"/>
      <c r="D44" s="208"/>
      <c r="E44" s="209"/>
    </row>
    <row r="45" spans="1:5" ht="15" thickTop="1" x14ac:dyDescent="0.3">
      <c r="A45" s="10" t="s">
        <v>47</v>
      </c>
      <c r="B45" s="213">
        <f>SUM(B8:B44)</f>
        <v>28681790.591000002</v>
      </c>
      <c r="C45" s="214">
        <f t="shared" ref="C45:E45" si="0">SUM(C8:C44)</f>
        <v>34000</v>
      </c>
      <c r="D45" s="214">
        <f t="shared" si="0"/>
        <v>1052830</v>
      </c>
      <c r="E45" s="215">
        <f t="shared" si="0"/>
        <v>296813</v>
      </c>
    </row>
    <row r="46" spans="1:5" x14ac:dyDescent="0.3">
      <c r="A46" s="9" t="s">
        <v>48</v>
      </c>
      <c r="B46" s="46">
        <v>4844047.5763682481</v>
      </c>
      <c r="C46" s="47">
        <v>2428.5714285714284</v>
      </c>
      <c r="D46" s="47">
        <v>250673.80952380953</v>
      </c>
      <c r="E46" s="48">
        <v>70669.761904761908</v>
      </c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5" x14ac:dyDescent="0.3">
      <c r="A49" s="5" t="s">
        <v>50</v>
      </c>
      <c r="B49" s="5"/>
      <c r="C49" s="5"/>
      <c r="D49" s="5"/>
      <c r="E49" s="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51"/>
  <sheetViews>
    <sheetView showZeros="0" workbookViewId="0">
      <selection sqref="A1:E1"/>
    </sheetView>
  </sheetViews>
  <sheetFormatPr baseColWidth="10" defaultColWidth="11.44140625" defaultRowHeight="14.4" x14ac:dyDescent="0.3"/>
  <cols>
    <col min="1" max="1" width="22.6640625" style="5" customWidth="1"/>
    <col min="2" max="5" width="16.6640625" style="5" customWidth="1"/>
    <col min="6" max="16384" width="11.44140625" style="5"/>
  </cols>
  <sheetData>
    <row r="1" spans="1:5" ht="18" customHeight="1" x14ac:dyDescent="0.35">
      <c r="A1" s="222" t="s">
        <v>0</v>
      </c>
      <c r="B1" s="223"/>
      <c r="C1" s="223"/>
      <c r="D1" s="223"/>
      <c r="E1" s="223"/>
    </row>
    <row r="2" spans="1:5" ht="18" customHeight="1" x14ac:dyDescent="0.35">
      <c r="A2" s="222" t="s">
        <v>1</v>
      </c>
      <c r="B2" s="227"/>
      <c r="C2" s="227"/>
      <c r="D2" s="227"/>
      <c r="E2" s="227"/>
    </row>
    <row r="3" spans="1:5" x14ac:dyDescent="0.3">
      <c r="A3" s="220" t="s">
        <v>2</v>
      </c>
      <c r="B3" s="232" t="s">
        <v>84</v>
      </c>
      <c r="C3" s="233"/>
      <c r="D3" s="233"/>
      <c r="E3" s="233"/>
    </row>
    <row r="4" spans="1:5" x14ac:dyDescent="0.3">
      <c r="A4" s="167"/>
      <c r="B4" s="167"/>
      <c r="C4" s="167"/>
      <c r="D4" s="167"/>
      <c r="E4" s="167"/>
    </row>
    <row r="5" spans="1:5" x14ac:dyDescent="0.3">
      <c r="A5" s="202"/>
      <c r="B5" s="224" t="s">
        <v>3</v>
      </c>
      <c r="C5" s="225"/>
      <c r="D5" s="225"/>
      <c r="E5" s="226"/>
    </row>
    <row r="6" spans="1:5" x14ac:dyDescent="0.3">
      <c r="A6" s="203" t="s">
        <v>4</v>
      </c>
      <c r="B6" s="200" t="s">
        <v>5</v>
      </c>
      <c r="C6" s="200" t="s">
        <v>6</v>
      </c>
      <c r="D6" s="200" t="s">
        <v>7</v>
      </c>
      <c r="E6" s="201" t="s">
        <v>8</v>
      </c>
    </row>
    <row r="7" spans="1:5" x14ac:dyDescent="0.3">
      <c r="A7" s="196" t="s">
        <v>9</v>
      </c>
      <c r="B7" s="204">
        <v>10776034255416.6</v>
      </c>
      <c r="C7" s="205">
        <v>16085200000000</v>
      </c>
      <c r="D7" s="205">
        <v>411901300000</v>
      </c>
      <c r="E7" s="206">
        <v>19962537400</v>
      </c>
    </row>
    <row r="8" spans="1:5" x14ac:dyDescent="0.3">
      <c r="A8" s="197" t="s">
        <v>10</v>
      </c>
      <c r="B8" s="207"/>
      <c r="C8" s="208"/>
      <c r="D8" s="208"/>
      <c r="E8" s="209"/>
    </row>
    <row r="9" spans="1:5" x14ac:dyDescent="0.3">
      <c r="A9" s="195" t="s">
        <v>11</v>
      </c>
      <c r="B9" s="210">
        <v>3416044.15</v>
      </c>
      <c r="C9" s="211"/>
      <c r="D9" s="211"/>
      <c r="E9" s="212">
        <v>0</v>
      </c>
    </row>
    <row r="10" spans="1:5" x14ac:dyDescent="0.3">
      <c r="A10" s="197" t="s">
        <v>12</v>
      </c>
      <c r="B10" s="207"/>
      <c r="C10" s="208"/>
      <c r="D10" s="208"/>
      <c r="E10" s="209">
        <v>0</v>
      </c>
    </row>
    <row r="11" spans="1:5" x14ac:dyDescent="0.3">
      <c r="A11" s="195" t="s">
        <v>13</v>
      </c>
      <c r="B11" s="210">
        <v>8290815.9000000004</v>
      </c>
      <c r="C11" s="211"/>
      <c r="D11" s="211">
        <v>3809467.6</v>
      </c>
      <c r="E11" s="212">
        <v>0</v>
      </c>
    </row>
    <row r="12" spans="1:5" x14ac:dyDescent="0.3">
      <c r="A12" s="197" t="s">
        <v>14</v>
      </c>
      <c r="B12" s="207"/>
      <c r="C12" s="208"/>
      <c r="D12" s="208"/>
      <c r="E12" s="209">
        <v>0</v>
      </c>
    </row>
    <row r="13" spans="1:5" x14ac:dyDescent="0.3">
      <c r="A13" s="195" t="s">
        <v>15</v>
      </c>
      <c r="B13" s="210"/>
      <c r="C13" s="211"/>
      <c r="D13" s="211"/>
      <c r="E13" s="212"/>
    </row>
    <row r="14" spans="1:5" x14ac:dyDescent="0.3">
      <c r="A14" s="197" t="s">
        <v>16</v>
      </c>
      <c r="B14" s="207"/>
      <c r="C14" s="208"/>
      <c r="D14" s="208"/>
      <c r="E14" s="209">
        <v>0</v>
      </c>
    </row>
    <row r="15" spans="1:5" x14ac:dyDescent="0.3">
      <c r="A15" s="195" t="s">
        <v>17</v>
      </c>
      <c r="B15" s="210">
        <v>17079108.530000001</v>
      </c>
      <c r="C15" s="211"/>
      <c r="D15" s="211">
        <v>286364.79999999999</v>
      </c>
      <c r="E15" s="212">
        <v>0</v>
      </c>
    </row>
    <row r="16" spans="1:5" x14ac:dyDescent="0.3">
      <c r="A16" s="197" t="s">
        <v>18</v>
      </c>
      <c r="B16" s="207">
        <v>122211725.823</v>
      </c>
      <c r="C16" s="208"/>
      <c r="D16" s="208">
        <v>42241061</v>
      </c>
      <c r="E16" s="209">
        <v>2420768.7000000002</v>
      </c>
    </row>
    <row r="17" spans="1:5" x14ac:dyDescent="0.3">
      <c r="A17" s="195" t="s">
        <v>19</v>
      </c>
      <c r="B17" s="210">
        <v>47157835.119999997</v>
      </c>
      <c r="C17" s="211"/>
      <c r="D17" s="211"/>
      <c r="E17" s="212">
        <v>0</v>
      </c>
    </row>
    <row r="18" spans="1:5" x14ac:dyDescent="0.3">
      <c r="A18" s="197" t="s">
        <v>20</v>
      </c>
      <c r="B18" s="207">
        <v>524264.30099999998</v>
      </c>
      <c r="C18" s="208"/>
      <c r="D18" s="208"/>
      <c r="E18" s="209">
        <v>0</v>
      </c>
    </row>
    <row r="19" spans="1:5" x14ac:dyDescent="0.3">
      <c r="A19" s="195" t="s">
        <v>21</v>
      </c>
      <c r="B19" s="210">
        <v>680260.15800000005</v>
      </c>
      <c r="C19" s="211"/>
      <c r="D19" s="211"/>
      <c r="E19" s="212">
        <v>0</v>
      </c>
    </row>
    <row r="20" spans="1:5" x14ac:dyDescent="0.3">
      <c r="A20" s="197" t="s">
        <v>22</v>
      </c>
      <c r="B20" s="207"/>
      <c r="C20" s="208"/>
      <c r="D20" s="208"/>
      <c r="E20" s="209">
        <v>0</v>
      </c>
    </row>
    <row r="21" spans="1:5" x14ac:dyDescent="0.3">
      <c r="A21" s="195" t="s">
        <v>23</v>
      </c>
      <c r="B21" s="210">
        <v>394762.26</v>
      </c>
      <c r="C21" s="211"/>
      <c r="D21" s="211"/>
      <c r="E21" s="212">
        <v>0</v>
      </c>
    </row>
    <row r="22" spans="1:5" x14ac:dyDescent="0.3">
      <c r="A22" s="197" t="s">
        <v>24</v>
      </c>
      <c r="B22" s="207"/>
      <c r="C22" s="208"/>
      <c r="D22" s="208"/>
      <c r="E22" s="209"/>
    </row>
    <row r="23" spans="1:5" x14ac:dyDescent="0.3">
      <c r="A23" s="195" t="s">
        <v>25</v>
      </c>
      <c r="B23" s="210">
        <v>871574.4</v>
      </c>
      <c r="C23" s="211"/>
      <c r="D23" s="211"/>
      <c r="E23" s="212">
        <v>0</v>
      </c>
    </row>
    <row r="24" spans="1:5" x14ac:dyDescent="0.3">
      <c r="A24" s="197" t="s">
        <v>26</v>
      </c>
      <c r="B24" s="207"/>
      <c r="C24" s="208"/>
      <c r="D24" s="208"/>
      <c r="E24" s="209">
        <v>0</v>
      </c>
    </row>
    <row r="25" spans="1:5" x14ac:dyDescent="0.3">
      <c r="A25" s="195" t="s">
        <v>27</v>
      </c>
      <c r="B25" s="210"/>
      <c r="C25" s="211"/>
      <c r="D25" s="211"/>
      <c r="E25" s="212"/>
    </row>
    <row r="26" spans="1:5" x14ac:dyDescent="0.3">
      <c r="A26" s="197" t="s">
        <v>28</v>
      </c>
      <c r="B26" s="207">
        <v>923520</v>
      </c>
      <c r="C26" s="208">
        <v>101000</v>
      </c>
      <c r="D26" s="208"/>
      <c r="E26" s="209">
        <v>0</v>
      </c>
    </row>
    <row r="27" spans="1:5" x14ac:dyDescent="0.3">
      <c r="A27" s="195" t="s">
        <v>29</v>
      </c>
      <c r="B27" s="210">
        <v>132756</v>
      </c>
      <c r="C27" s="211"/>
      <c r="D27" s="211"/>
      <c r="E27" s="212">
        <v>0</v>
      </c>
    </row>
    <row r="28" spans="1:5" x14ac:dyDescent="0.3">
      <c r="A28" s="197" t="s">
        <v>30</v>
      </c>
      <c r="B28" s="207"/>
      <c r="C28" s="208"/>
      <c r="D28" s="208"/>
      <c r="E28" s="209"/>
    </row>
    <row r="29" spans="1:5" x14ac:dyDescent="0.3">
      <c r="A29" s="195" t="s">
        <v>31</v>
      </c>
      <c r="B29" s="210">
        <v>16900422.91</v>
      </c>
      <c r="C29" s="211"/>
      <c r="D29" s="211"/>
      <c r="E29" s="212">
        <v>0</v>
      </c>
    </row>
    <row r="30" spans="1:5" x14ac:dyDescent="0.3">
      <c r="A30" s="197" t="s">
        <v>32</v>
      </c>
      <c r="B30" s="207">
        <v>2639781.02</v>
      </c>
      <c r="C30" s="208"/>
      <c r="D30" s="208"/>
      <c r="E30" s="209"/>
    </row>
    <row r="31" spans="1:5" x14ac:dyDescent="0.3">
      <c r="A31" s="195" t="s">
        <v>33</v>
      </c>
      <c r="B31" s="210">
        <v>136416441.31999999</v>
      </c>
      <c r="C31" s="211"/>
      <c r="D31" s="211"/>
      <c r="E31" s="212">
        <v>0</v>
      </c>
    </row>
    <row r="32" spans="1:5" x14ac:dyDescent="0.3">
      <c r="A32" s="197" t="s">
        <v>34</v>
      </c>
      <c r="B32" s="207">
        <v>49437300.200000003</v>
      </c>
      <c r="C32" s="208"/>
      <c r="D32" s="208">
        <v>5555416</v>
      </c>
      <c r="E32" s="209">
        <v>0</v>
      </c>
    </row>
    <row r="33" spans="1:5" x14ac:dyDescent="0.3">
      <c r="A33" s="195" t="s">
        <v>35</v>
      </c>
      <c r="B33" s="210">
        <v>14039438.145</v>
      </c>
      <c r="C33" s="211">
        <v>742000</v>
      </c>
      <c r="D33" s="211"/>
      <c r="E33" s="212"/>
    </row>
    <row r="34" spans="1:5" s="43" customFormat="1" x14ac:dyDescent="0.3">
      <c r="A34" s="197" t="s">
        <v>36</v>
      </c>
      <c r="B34" s="207">
        <v>508650.52</v>
      </c>
      <c r="C34" s="208">
        <v>6400</v>
      </c>
      <c r="D34" s="208"/>
      <c r="E34" s="209"/>
    </row>
    <row r="35" spans="1:5" x14ac:dyDescent="0.3">
      <c r="A35" s="195" t="s">
        <v>37</v>
      </c>
      <c r="B35" s="210">
        <v>2619102.13</v>
      </c>
      <c r="C35" s="211"/>
      <c r="D35" s="211"/>
      <c r="E35" s="212">
        <v>0</v>
      </c>
    </row>
    <row r="36" spans="1:5" x14ac:dyDescent="0.3">
      <c r="A36" s="197" t="s">
        <v>38</v>
      </c>
      <c r="B36" s="207">
        <v>633568.24</v>
      </c>
      <c r="C36" s="208"/>
      <c r="D36" s="208"/>
      <c r="E36" s="209">
        <v>0</v>
      </c>
    </row>
    <row r="37" spans="1:5" x14ac:dyDescent="0.3">
      <c r="A37" s="195" t="s">
        <v>39</v>
      </c>
      <c r="B37" s="210">
        <v>844272</v>
      </c>
      <c r="C37" s="211"/>
      <c r="D37" s="211"/>
      <c r="E37" s="212">
        <v>0</v>
      </c>
    </row>
    <row r="38" spans="1:5" x14ac:dyDescent="0.3">
      <c r="A38" s="197" t="s">
        <v>40</v>
      </c>
      <c r="B38" s="207"/>
      <c r="C38" s="208"/>
      <c r="D38" s="208"/>
      <c r="E38" s="209"/>
    </row>
    <row r="39" spans="1:5" x14ac:dyDescent="0.3">
      <c r="A39" s="195" t="s">
        <v>41</v>
      </c>
      <c r="B39" s="210">
        <v>47543753.346000001</v>
      </c>
      <c r="C39" s="211"/>
      <c r="D39" s="211"/>
      <c r="E39" s="212">
        <v>169671.5</v>
      </c>
    </row>
    <row r="40" spans="1:5" x14ac:dyDescent="0.3">
      <c r="A40" s="197" t="s">
        <v>42</v>
      </c>
      <c r="B40" s="207"/>
      <c r="C40" s="208"/>
      <c r="D40" s="208"/>
      <c r="E40" s="209">
        <v>0</v>
      </c>
    </row>
    <row r="41" spans="1:5" x14ac:dyDescent="0.3">
      <c r="A41" s="195" t="s">
        <v>43</v>
      </c>
      <c r="B41" s="210"/>
      <c r="C41" s="211"/>
      <c r="D41" s="211"/>
      <c r="E41" s="212">
        <v>0</v>
      </c>
    </row>
    <row r="42" spans="1:5" x14ac:dyDescent="0.3">
      <c r="A42" s="197" t="s">
        <v>44</v>
      </c>
      <c r="B42" s="207"/>
      <c r="C42" s="208"/>
      <c r="D42" s="208"/>
      <c r="E42" s="209">
        <v>0</v>
      </c>
    </row>
    <row r="43" spans="1:5" x14ac:dyDescent="0.3">
      <c r="A43" s="195" t="s">
        <v>45</v>
      </c>
      <c r="B43" s="210"/>
      <c r="C43" s="211"/>
      <c r="D43" s="211"/>
      <c r="E43" s="212">
        <v>0</v>
      </c>
    </row>
    <row r="44" spans="1:5" ht="15" thickBot="1" x14ac:dyDescent="0.35">
      <c r="A44" s="197" t="s">
        <v>46</v>
      </c>
      <c r="B44" s="207"/>
      <c r="C44" s="208"/>
      <c r="D44" s="208"/>
      <c r="E44" s="209"/>
    </row>
    <row r="45" spans="1:5" ht="15" thickTop="1" x14ac:dyDescent="0.3">
      <c r="A45" s="199" t="s">
        <v>47</v>
      </c>
      <c r="B45" s="213">
        <f>SUM(B8:B44)</f>
        <v>473265396.47299993</v>
      </c>
      <c r="C45" s="214">
        <f t="shared" ref="C45:E45" si="0">SUM(C8:C44)</f>
        <v>849400</v>
      </c>
      <c r="D45" s="214">
        <f t="shared" si="0"/>
        <v>51892309.399999999</v>
      </c>
      <c r="E45" s="215">
        <f t="shared" si="0"/>
        <v>2590440.2000000002</v>
      </c>
    </row>
    <row r="46" spans="1:5" x14ac:dyDescent="0.3">
      <c r="A46" s="198" t="s">
        <v>48</v>
      </c>
      <c r="B46" s="217">
        <v>77366915.030544832</v>
      </c>
      <c r="C46" s="218">
        <v>54709.782608695656</v>
      </c>
      <c r="D46" s="218">
        <v>10451590.924338624</v>
      </c>
      <c r="E46" s="219">
        <v>623504.47222222225</v>
      </c>
    </row>
    <row r="47" spans="1:5" x14ac:dyDescent="0.3">
      <c r="A47" s="136"/>
      <c r="B47" s="51"/>
      <c r="C47" s="51"/>
      <c r="D47" s="51"/>
      <c r="E47" s="51"/>
    </row>
    <row r="48" spans="1:5" ht="15" customHeight="1" x14ac:dyDescent="0.3">
      <c r="A48" s="221" t="s">
        <v>49</v>
      </c>
      <c r="B48" s="221"/>
      <c r="C48" s="221"/>
      <c r="D48" s="221"/>
      <c r="E48" s="221"/>
    </row>
    <row r="49" spans="1:5" ht="30" customHeight="1" x14ac:dyDescent="0.3">
      <c r="A49" s="138" t="s">
        <v>70</v>
      </c>
      <c r="B49" s="137"/>
      <c r="C49" s="137"/>
      <c r="D49" s="137"/>
      <c r="E49" s="137"/>
    </row>
    <row r="50" spans="1:5" x14ac:dyDescent="0.3">
      <c r="A50" s="15"/>
      <c r="B50" s="15"/>
      <c r="C50" s="15"/>
      <c r="D50" s="15"/>
      <c r="E50" s="15"/>
    </row>
    <row r="51" spans="1:5" x14ac:dyDescent="0.3">
      <c r="A51" s="14"/>
      <c r="B51" s="15"/>
      <c r="C51" s="15"/>
      <c r="D51" s="15"/>
      <c r="E51" s="15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showZeros="0" workbookViewId="0">
      <selection activeCell="I20" sqref="I20"/>
    </sheetView>
  </sheetViews>
  <sheetFormatPr baseColWidth="10" defaultRowHeight="14.4" x14ac:dyDescent="0.3"/>
  <cols>
    <col min="1" max="1" width="13.6640625" customWidth="1"/>
    <col min="2" max="2" width="16.6640625" bestFit="1" customWidth="1"/>
    <col min="3" max="4" width="14.5546875" bestFit="1" customWidth="1"/>
    <col min="5" max="5" width="13.5546875" bestFit="1" customWidth="1"/>
  </cols>
  <sheetData>
    <row r="1" spans="1:5" x14ac:dyDescent="0.3">
      <c r="A1" s="2" t="s">
        <v>51</v>
      </c>
    </row>
    <row r="2" spans="1:5" x14ac:dyDescent="0.3">
      <c r="B2" t="s">
        <v>52</v>
      </c>
      <c r="C2" t="s">
        <v>6</v>
      </c>
      <c r="D2" t="s">
        <v>7</v>
      </c>
      <c r="E2" t="s">
        <v>8</v>
      </c>
    </row>
    <row r="3" spans="1:5" x14ac:dyDescent="0.3">
      <c r="A3" t="s">
        <v>53</v>
      </c>
      <c r="B3" s="3">
        <f>Januar!B$7</f>
        <v>40179100000</v>
      </c>
      <c r="C3" s="3">
        <f>Januar!C$7</f>
        <v>47000000000</v>
      </c>
      <c r="D3" s="3">
        <f>Januar!D$7</f>
        <v>23890100000</v>
      </c>
      <c r="E3" s="3">
        <f>Januar!E$7</f>
        <v>4481400000</v>
      </c>
    </row>
    <row r="4" spans="1:5" x14ac:dyDescent="0.3">
      <c r="A4" t="s">
        <v>54</v>
      </c>
      <c r="B4" s="3">
        <f>Februar!B$7</f>
        <v>2120862813000</v>
      </c>
      <c r="C4" s="3">
        <f>Februar!C$7</f>
        <v>550000000000</v>
      </c>
      <c r="D4" s="3">
        <f>Februar!D$7</f>
        <v>40818200000</v>
      </c>
      <c r="E4" s="3">
        <f>Februar!E$7</f>
        <v>984000000</v>
      </c>
    </row>
    <row r="5" spans="1:5" x14ac:dyDescent="0.3">
      <c r="A5" t="s">
        <v>55</v>
      </c>
      <c r="B5" s="3">
        <f>März!B$7</f>
        <v>68020319800</v>
      </c>
      <c r="C5" s="3">
        <f>März!C$7</f>
        <v>5800000000000</v>
      </c>
      <c r="D5" s="3">
        <f>März!D$7</f>
        <v>50095000000</v>
      </c>
      <c r="E5" s="3">
        <f>März!E$7</f>
        <v>1485120000</v>
      </c>
    </row>
    <row r="6" spans="1:5" x14ac:dyDescent="0.3">
      <c r="A6" t="s">
        <v>56</v>
      </c>
      <c r="B6" s="3">
        <f>April!B$7</f>
        <v>2868754140000</v>
      </c>
      <c r="C6" s="3">
        <f>April!C$7</f>
        <v>6500000000000</v>
      </c>
      <c r="D6" s="3">
        <f>April!D$7</f>
        <v>102340000000</v>
      </c>
      <c r="E6" s="3">
        <f>April!E$7</f>
        <v>811408000</v>
      </c>
    </row>
    <row r="7" spans="1:5" x14ac:dyDescent="0.3">
      <c r="A7" t="s">
        <v>57</v>
      </c>
      <c r="B7" s="3">
        <f>Mai!B$7</f>
        <v>31924796650</v>
      </c>
      <c r="C7" s="3">
        <f>Mai!C$7</f>
        <v>2200000000000</v>
      </c>
      <c r="D7" s="3">
        <f>Mai!D$7</f>
        <v>41636700000</v>
      </c>
      <c r="E7" s="3">
        <f>Mai!E$7</f>
        <v>1677870000</v>
      </c>
    </row>
    <row r="8" spans="1:5" x14ac:dyDescent="0.3">
      <c r="A8" t="s">
        <v>58</v>
      </c>
      <c r="B8" s="3">
        <f>Juni!B$7</f>
        <v>1307316326000</v>
      </c>
      <c r="C8" s="3">
        <f>Juni!C$7</f>
        <v>440000000000</v>
      </c>
      <c r="D8" s="3">
        <f>Juni!D$7</f>
        <v>17091200000</v>
      </c>
      <c r="E8" s="3">
        <f>Juni!E$7</f>
        <v>451940000</v>
      </c>
    </row>
    <row r="9" spans="1:5" x14ac:dyDescent="0.3">
      <c r="A9" t="s">
        <v>59</v>
      </c>
      <c r="B9" s="3">
        <f>Juli!B$7</f>
        <v>2005386406800</v>
      </c>
      <c r="C9" s="3">
        <f>Juli!C$7</f>
        <v>18000000000</v>
      </c>
      <c r="D9" s="3">
        <f>Juli!D$7</f>
        <v>24899200000</v>
      </c>
      <c r="E9" s="3">
        <f>Juli!E$7</f>
        <v>1026234000</v>
      </c>
    </row>
    <row r="10" spans="1:5" x14ac:dyDescent="0.3">
      <c r="A10" t="s">
        <v>60</v>
      </c>
      <c r="B10" s="3">
        <f>August!B$7</f>
        <v>491879473000</v>
      </c>
      <c r="C10" s="3">
        <f>August!C$7</f>
        <v>3200000000</v>
      </c>
      <c r="D10" s="3">
        <f>August!D$7</f>
        <v>15549100000</v>
      </c>
      <c r="E10" s="3">
        <f>August!E$7</f>
        <v>616910000</v>
      </c>
    </row>
    <row r="11" spans="1:5" x14ac:dyDescent="0.3">
      <c r="A11" t="s">
        <v>61</v>
      </c>
      <c r="B11" s="3">
        <f>September!B$7</f>
        <v>932101663000</v>
      </c>
      <c r="C11" s="3">
        <f>September!C$7</f>
        <v>360000000000</v>
      </c>
      <c r="D11" s="3">
        <f>September!D$7</f>
        <v>31068800000</v>
      </c>
      <c r="E11" s="3">
        <f>September!E$7</f>
        <v>2861470500</v>
      </c>
    </row>
    <row r="12" spans="1:5" x14ac:dyDescent="0.3">
      <c r="A12" t="s">
        <v>62</v>
      </c>
      <c r="B12" s="3">
        <f>Oktober!B$7</f>
        <v>110628416020</v>
      </c>
      <c r="C12" s="3">
        <f>Oktober!C$7</f>
        <v>75000000000</v>
      </c>
      <c r="D12" s="3">
        <f>Oktober!D$7</f>
        <v>22386000000</v>
      </c>
      <c r="E12" s="3">
        <f>Oktober!E$7</f>
        <v>1203702400</v>
      </c>
    </row>
    <row r="13" spans="1:5" x14ac:dyDescent="0.3">
      <c r="A13" t="s">
        <v>63</v>
      </c>
      <c r="B13" s="3">
        <f>November!B$7</f>
        <v>11046731346.6</v>
      </c>
      <c r="C13" s="3">
        <f>November!C$7</f>
        <v>29000000000</v>
      </c>
      <c r="D13" s="3">
        <f>November!D$7</f>
        <v>20664000000</v>
      </c>
      <c r="E13" s="3">
        <f>November!E$7</f>
        <v>2337765300</v>
      </c>
    </row>
    <row r="14" spans="1:5" x14ac:dyDescent="0.3">
      <c r="A14" t="s">
        <v>64</v>
      </c>
      <c r="B14" s="3">
        <f>Dezember!B$7</f>
        <v>787934069800</v>
      </c>
      <c r="C14" s="3">
        <f>Dezember!C$7</f>
        <v>63000000000</v>
      </c>
      <c r="D14" s="3">
        <f>Dezember!D$7</f>
        <v>21463000000</v>
      </c>
      <c r="E14" s="3">
        <f>Dezember!E$7</f>
        <v>2024717200</v>
      </c>
    </row>
    <row r="15" spans="1:5" x14ac:dyDescent="0.3">
      <c r="B15" s="4"/>
      <c r="C15" s="4"/>
      <c r="D15" s="4"/>
      <c r="E15" s="4"/>
    </row>
    <row r="16" spans="1:5" x14ac:dyDescent="0.3">
      <c r="A16" t="s">
        <v>65</v>
      </c>
      <c r="B16" s="3">
        <f>Jahressumme!B$7</f>
        <v>10776034255416.6</v>
      </c>
      <c r="C16" s="3">
        <f>Jahressumme!C$7</f>
        <v>16085200000000</v>
      </c>
      <c r="D16" s="3">
        <f>Jahressumme!D$7</f>
        <v>411901300000</v>
      </c>
      <c r="E16" s="3">
        <f>Jahressumme!E$7</f>
        <v>19962537400</v>
      </c>
    </row>
    <row r="18" spans="1:9" x14ac:dyDescent="0.3">
      <c r="A18" s="2" t="s">
        <v>66</v>
      </c>
      <c r="B18" s="234" t="s">
        <v>68</v>
      </c>
      <c r="C18" s="234"/>
      <c r="D18" s="234"/>
      <c r="E18" s="234"/>
      <c r="F18" s="234" t="s">
        <v>67</v>
      </c>
      <c r="G18" s="234"/>
      <c r="H18" s="234"/>
      <c r="I18" s="234"/>
    </row>
    <row r="19" spans="1:9" x14ac:dyDescent="0.3">
      <c r="A19" s="1"/>
      <c r="B19" s="1" t="s">
        <v>52</v>
      </c>
      <c r="C19" s="1" t="s">
        <v>6</v>
      </c>
      <c r="D19" s="1" t="s">
        <v>7</v>
      </c>
      <c r="E19" s="1" t="s">
        <v>8</v>
      </c>
      <c r="F19" s="1" t="s">
        <v>52</v>
      </c>
      <c r="G19" s="1" t="s">
        <v>6</v>
      </c>
      <c r="H19" s="1" t="s">
        <v>7</v>
      </c>
      <c r="I19" s="1" t="s">
        <v>8</v>
      </c>
    </row>
    <row r="20" spans="1:9" x14ac:dyDescent="0.3">
      <c r="A20" s="1" t="s">
        <v>53</v>
      </c>
      <c r="B20" s="3">
        <f>Januar!B$45</f>
        <v>15525556.991999999</v>
      </c>
      <c r="C20" s="3">
        <f>Januar!C$45</f>
        <v>0</v>
      </c>
      <c r="D20" s="3">
        <f>Januar!D$45</f>
        <v>4483988</v>
      </c>
      <c r="E20" s="3">
        <f>Januar!E$45</f>
        <v>251790</v>
      </c>
      <c r="F20" s="3">
        <f>Januar!B$46</f>
        <v>2331492.3849890097</v>
      </c>
      <c r="G20" s="3">
        <f>Januar!C$46</f>
        <v>0</v>
      </c>
      <c r="H20" s="3">
        <f>Januar!D$46</f>
        <v>956707.38095238095</v>
      </c>
      <c r="I20" s="3">
        <f>Januar!E$46</f>
        <v>59950</v>
      </c>
    </row>
    <row r="21" spans="1:9" x14ac:dyDescent="0.3">
      <c r="A21" s="1" t="s">
        <v>54</v>
      </c>
      <c r="B21" s="3">
        <f>Februar!B$45</f>
        <v>23273238.169999998</v>
      </c>
      <c r="C21" s="3">
        <f>Februar!C$45</f>
        <v>0</v>
      </c>
      <c r="D21" s="3">
        <f>Februar!D$45</f>
        <v>6041339</v>
      </c>
      <c r="E21" s="3">
        <f>Februar!E$45</f>
        <v>91740</v>
      </c>
      <c r="F21" s="3">
        <f>Februar!B$46</f>
        <v>5127108.3829863612</v>
      </c>
      <c r="G21" s="3">
        <f>Februar!C$46</f>
        <v>0</v>
      </c>
      <c r="H21" s="3">
        <f>Februar!D$46</f>
        <v>1114614.915079365</v>
      </c>
      <c r="I21" s="3">
        <f>Februar!E$46</f>
        <v>24438.09523809524</v>
      </c>
    </row>
    <row r="22" spans="1:9" x14ac:dyDescent="0.3">
      <c r="A22" s="1" t="s">
        <v>55</v>
      </c>
      <c r="B22" s="3">
        <f>März!B$45</f>
        <v>11264155.121000001</v>
      </c>
      <c r="C22" s="3">
        <f>März!C$45</f>
        <v>0</v>
      </c>
      <c r="D22" s="3">
        <f>März!D$45</f>
        <v>4215075</v>
      </c>
      <c r="E22" s="3">
        <f>März!E$45</f>
        <v>44335.199999999997</v>
      </c>
      <c r="F22" s="3">
        <f>März!B$46</f>
        <v>2232456.6123195291</v>
      </c>
      <c r="G22" s="3">
        <f>März!C$46</f>
        <v>0</v>
      </c>
      <c r="H22" s="3">
        <f>März!D$46</f>
        <v>714844.28571428568</v>
      </c>
      <c r="I22" s="3">
        <f>März!E$46</f>
        <v>10556</v>
      </c>
    </row>
    <row r="23" spans="1:9" x14ac:dyDescent="0.3">
      <c r="A23" s="1" t="s">
        <v>56</v>
      </c>
      <c r="B23" s="3">
        <f>April!B$45</f>
        <v>33468379.423</v>
      </c>
      <c r="C23" s="3">
        <f>April!C$45</f>
        <v>67000</v>
      </c>
      <c r="D23" s="3">
        <f>April!D$45</f>
        <v>4843520</v>
      </c>
      <c r="E23" s="3">
        <f>April!E$45</f>
        <v>81874</v>
      </c>
      <c r="F23" s="3">
        <f>April!B$46</f>
        <v>5440430.0084931012</v>
      </c>
      <c r="G23" s="3">
        <f>April!C$46</f>
        <v>4785.7142857142853</v>
      </c>
      <c r="H23" s="3">
        <f>April!D$46</f>
        <v>646580.76190476189</v>
      </c>
      <c r="I23" s="3">
        <f>April!E$46</f>
        <v>19493.809523809523</v>
      </c>
    </row>
    <row r="24" spans="1:9" x14ac:dyDescent="0.3">
      <c r="A24" s="1" t="s">
        <v>57</v>
      </c>
      <c r="B24" s="3">
        <f>Mai!B$45</f>
        <v>28437264.484000001</v>
      </c>
      <c r="C24" s="3">
        <f>Mai!C$45</f>
        <v>54000</v>
      </c>
      <c r="D24" s="3">
        <f>Mai!D$45</f>
        <v>17316461.199999999</v>
      </c>
      <c r="E24" s="3">
        <f>Mai!E$45</f>
        <v>118102.5</v>
      </c>
      <c r="F24" s="3">
        <f>Mai!B$46</f>
        <v>4064989.3902715547</v>
      </c>
      <c r="G24" s="3">
        <f>Mai!C$46</f>
        <v>58.695652173913047</v>
      </c>
      <c r="H24" s="3">
        <f>Mai!D$46</f>
        <v>3678448.7595238099</v>
      </c>
      <c r="I24" s="3">
        <f>Mai!E$46</f>
        <v>28119.642857142859</v>
      </c>
    </row>
    <row r="25" spans="1:9" x14ac:dyDescent="0.3">
      <c r="A25" s="1" t="s">
        <v>58</v>
      </c>
      <c r="B25" s="3">
        <f>Juni!B$45</f>
        <v>8421771.9800000004</v>
      </c>
      <c r="C25" s="3">
        <f>Juni!C$45</f>
        <v>367000</v>
      </c>
      <c r="D25" s="3">
        <f>Juni!D$45</f>
        <v>4520535.2</v>
      </c>
      <c r="E25" s="3">
        <f>Juni!E$45</f>
        <v>261960</v>
      </c>
      <c r="F25" s="3">
        <f>Juni!B$46</f>
        <v>1539956.9447678018</v>
      </c>
      <c r="G25" s="3">
        <f>Juni!C$46</f>
        <v>22908.229813664599</v>
      </c>
      <c r="H25" s="3">
        <f>Juni!D$46</f>
        <v>904173.91640211642</v>
      </c>
      <c r="I25" s="3">
        <f>Juni!E$46</f>
        <v>62371.428571428572</v>
      </c>
    </row>
    <row r="26" spans="1:9" x14ac:dyDescent="0.3">
      <c r="A26" s="1" t="s">
        <v>59</v>
      </c>
      <c r="B26" s="3">
        <f>Juli!B$45</f>
        <v>21176896.140000001</v>
      </c>
      <c r="C26" s="3">
        <f>Juli!C$45</f>
        <v>34400</v>
      </c>
      <c r="D26" s="3">
        <f>Juli!D$45</f>
        <v>2976000</v>
      </c>
      <c r="E26" s="3">
        <f>Juli!E$45</f>
        <v>488224</v>
      </c>
      <c r="F26" s="3">
        <f>Juli!B$46</f>
        <v>3829978.5638798513</v>
      </c>
      <c r="G26" s="3">
        <f>Juli!C$46</f>
        <v>3600</v>
      </c>
      <c r="H26" s="3">
        <f>Juli!D$46</f>
        <v>708571.42857142852</v>
      </c>
      <c r="I26" s="3">
        <f>Juli!E$46</f>
        <v>116243.80952380953</v>
      </c>
    </row>
    <row r="27" spans="1:9" x14ac:dyDescent="0.3">
      <c r="A27" s="1" t="s">
        <v>60</v>
      </c>
      <c r="B27" s="3">
        <f>August!B$45</f>
        <v>96298796.942000002</v>
      </c>
      <c r="C27" s="3">
        <f>August!C$45</f>
        <v>89000</v>
      </c>
      <c r="D27" s="3">
        <f>August!D$45</f>
        <v>1251397</v>
      </c>
      <c r="E27" s="3">
        <f>August!E$45</f>
        <v>156116</v>
      </c>
      <c r="F27" s="3">
        <f>August!B$46</f>
        <v>16569088.33796721</v>
      </c>
      <c r="G27" s="3">
        <f>August!C$46</f>
        <v>6357.1428571428569</v>
      </c>
      <c r="H27" s="3">
        <f>August!D$46</f>
        <v>297951.66666666669</v>
      </c>
      <c r="I27" s="3">
        <f>August!E$46</f>
        <v>37170.476190476191</v>
      </c>
    </row>
    <row r="28" spans="1:9" x14ac:dyDescent="0.3">
      <c r="A28" s="1" t="s">
        <v>61</v>
      </c>
      <c r="B28" s="3">
        <f>September!B$45</f>
        <v>83957492.664000019</v>
      </c>
      <c r="C28" s="3">
        <f>September!C$45</f>
        <v>170000</v>
      </c>
      <c r="D28" s="3">
        <f>September!D$45</f>
        <v>1239560</v>
      </c>
      <c r="E28" s="3">
        <f>September!E$45</f>
        <v>256060</v>
      </c>
      <c r="F28" s="3">
        <f>September!B$46</f>
        <v>12843407.556189572</v>
      </c>
      <c r="G28" s="3">
        <f>September!C$46</f>
        <v>12142.857142857143</v>
      </c>
      <c r="H28" s="3">
        <f>September!D$46</f>
        <v>295133.33333333331</v>
      </c>
      <c r="I28" s="3">
        <f>September!E$46</f>
        <v>60966.666666666664</v>
      </c>
    </row>
    <row r="29" spans="1:9" x14ac:dyDescent="0.3">
      <c r="A29" s="1" t="s">
        <v>62</v>
      </c>
      <c r="B29" s="3">
        <f>Oktober!B$45</f>
        <v>82852559.010000005</v>
      </c>
      <c r="C29" s="3">
        <f>Oktober!C$45</f>
        <v>34000</v>
      </c>
      <c r="D29" s="3">
        <f>Oktober!D$45</f>
        <v>2332900</v>
      </c>
      <c r="E29" s="3">
        <f>Oktober!E$45</f>
        <v>330355.5</v>
      </c>
      <c r="F29" s="3">
        <f>Oktober!B$46</f>
        <v>12280988.935416061</v>
      </c>
      <c r="G29" s="3">
        <f>Oktober!C$46</f>
        <v>2428.5714285714284</v>
      </c>
      <c r="H29" s="3">
        <f>Oktober!D$46</f>
        <v>555452.38095238095</v>
      </c>
      <c r="I29" s="3">
        <f>Oktober!E$46</f>
        <v>82793.829365079364</v>
      </c>
    </row>
    <row r="30" spans="1:9" x14ac:dyDescent="0.3">
      <c r="A30" s="1" t="s">
        <v>63</v>
      </c>
      <c r="B30" s="3">
        <f>November!B$45</f>
        <v>39907494.956</v>
      </c>
      <c r="C30" s="3">
        <f>November!C$45</f>
        <v>0</v>
      </c>
      <c r="D30" s="3">
        <f>November!D$45</f>
        <v>1618704</v>
      </c>
      <c r="E30" s="3">
        <f>November!E$45</f>
        <v>213070</v>
      </c>
      <c r="F30" s="3">
        <f>November!B$46</f>
        <v>6262970.3368965471</v>
      </c>
      <c r="G30" s="3">
        <f>November!C$46</f>
        <v>0</v>
      </c>
      <c r="H30" s="3">
        <f>November!D$46</f>
        <v>328438.28571428574</v>
      </c>
      <c r="I30" s="3">
        <f>November!E$46</f>
        <v>50730.952380952382</v>
      </c>
    </row>
    <row r="31" spans="1:9" x14ac:dyDescent="0.3">
      <c r="A31" s="1" t="s">
        <v>64</v>
      </c>
      <c r="B31" s="3">
        <f>Dezember!B$45</f>
        <v>28681790.591000002</v>
      </c>
      <c r="C31" s="3">
        <f>Dezember!C$45</f>
        <v>34000</v>
      </c>
      <c r="D31" s="3">
        <f>Dezember!D$45</f>
        <v>1052830</v>
      </c>
      <c r="E31" s="3">
        <f>Dezember!E$45</f>
        <v>296813</v>
      </c>
      <c r="F31" s="3">
        <f>Dezember!B$46</f>
        <v>4844047.5763682481</v>
      </c>
      <c r="G31" s="3">
        <f>Dezember!C$46</f>
        <v>2428.5714285714284</v>
      </c>
      <c r="H31" s="3">
        <f>Dezember!D$46</f>
        <v>250673.80952380953</v>
      </c>
      <c r="I31" s="3">
        <f>Dezember!E$46</f>
        <v>70669.761904761908</v>
      </c>
    </row>
    <row r="32" spans="1:9" x14ac:dyDescent="0.3">
      <c r="A32" s="1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1" t="s">
        <v>65</v>
      </c>
      <c r="B33" s="3">
        <f>Jahressumme!B$45</f>
        <v>473265396.47299993</v>
      </c>
      <c r="C33" s="3">
        <f>Jahressumme!C$45</f>
        <v>849400</v>
      </c>
      <c r="D33" s="3">
        <f>Jahressumme!D$45</f>
        <v>51892309.399999999</v>
      </c>
      <c r="E33" s="3">
        <f>Jahressumme!E$45</f>
        <v>2590440.2000000002</v>
      </c>
      <c r="F33" s="3">
        <f>Jahressumme!B$46</f>
        <v>77366915.030544832</v>
      </c>
      <c r="G33" s="3">
        <f>Jahressumme!C$46</f>
        <v>54709.782608695656</v>
      </c>
      <c r="H33" s="3">
        <f>Jahressumme!D$46</f>
        <v>10451590.924338624</v>
      </c>
      <c r="I33" s="3">
        <f>Jahressumme!E$46</f>
        <v>623504.47222222225</v>
      </c>
    </row>
  </sheetData>
  <mergeCells count="2">
    <mergeCell ref="F18:I18"/>
    <mergeCell ref="B18:E18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Normal="100" workbookViewId="0">
      <selection activeCell="T31" sqref="T31"/>
    </sheetView>
  </sheetViews>
  <sheetFormatPr baseColWidth="10" defaultColWidth="11.5546875" defaultRowHeight="14.4" x14ac:dyDescent="0.3"/>
  <cols>
    <col min="1" max="16384" width="11.5546875" style="1"/>
  </cols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O15" sqref="O15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showZeros="0" topLeftCell="A6" workbookViewId="0">
      <selection activeCell="H17" sqref="H17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22" t="s">
        <v>0</v>
      </c>
      <c r="B1" s="223"/>
      <c r="C1" s="223"/>
      <c r="D1" s="223"/>
      <c r="E1" s="223"/>
    </row>
    <row r="2" spans="1:5" ht="18" x14ac:dyDescent="0.35">
      <c r="A2" s="222" t="s">
        <v>1</v>
      </c>
      <c r="B2" s="227"/>
      <c r="C2" s="227"/>
      <c r="D2" s="227"/>
      <c r="E2" s="227"/>
    </row>
    <row r="3" spans="1:5" x14ac:dyDescent="0.3">
      <c r="A3" s="74" t="s">
        <v>2</v>
      </c>
      <c r="B3" s="228" t="s">
        <v>72</v>
      </c>
      <c r="C3" s="229"/>
      <c r="D3" s="229"/>
      <c r="E3" s="229"/>
    </row>
    <row r="4" spans="1:5" x14ac:dyDescent="0.3">
      <c r="A4" s="50"/>
      <c r="B4" s="50"/>
      <c r="C4" s="50"/>
      <c r="D4" s="50"/>
      <c r="E4" s="50"/>
    </row>
    <row r="5" spans="1:5" x14ac:dyDescent="0.3">
      <c r="A5" s="60"/>
      <c r="B5" s="224" t="s">
        <v>3</v>
      </c>
      <c r="C5" s="225"/>
      <c r="D5" s="225"/>
      <c r="E5" s="226"/>
    </row>
    <row r="6" spans="1:5" x14ac:dyDescent="0.3">
      <c r="A6" s="61" t="s">
        <v>4</v>
      </c>
      <c r="B6" s="58" t="s">
        <v>5</v>
      </c>
      <c r="C6" s="58" t="s">
        <v>6</v>
      </c>
      <c r="D6" s="58" t="s">
        <v>7</v>
      </c>
      <c r="E6" s="59" t="s">
        <v>8</v>
      </c>
    </row>
    <row r="7" spans="1:5" x14ac:dyDescent="0.3">
      <c r="A7" s="54" t="s">
        <v>9</v>
      </c>
      <c r="B7" s="62">
        <v>40179100000</v>
      </c>
      <c r="C7" s="79">
        <v>47000000000</v>
      </c>
      <c r="D7" s="63">
        <v>23890100000</v>
      </c>
      <c r="E7" s="64">
        <v>4481400000</v>
      </c>
    </row>
    <row r="8" spans="1:5" x14ac:dyDescent="0.3">
      <c r="A8" s="55" t="s">
        <v>10</v>
      </c>
      <c r="B8" s="65"/>
      <c r="C8" s="66"/>
      <c r="D8" s="66"/>
      <c r="E8" s="67"/>
    </row>
    <row r="9" spans="1:5" x14ac:dyDescent="0.3">
      <c r="A9" s="53" t="s">
        <v>11</v>
      </c>
      <c r="B9" s="68">
        <v>16688</v>
      </c>
      <c r="C9" s="69"/>
      <c r="D9" s="69"/>
      <c r="E9" s="70">
        <v>0</v>
      </c>
    </row>
    <row r="10" spans="1:5" x14ac:dyDescent="0.3">
      <c r="A10" s="55" t="s">
        <v>12</v>
      </c>
      <c r="B10" s="65"/>
      <c r="C10" s="66"/>
      <c r="D10" s="66"/>
      <c r="E10" s="67">
        <v>0</v>
      </c>
    </row>
    <row r="11" spans="1:5" x14ac:dyDescent="0.3">
      <c r="A11" s="53" t="s">
        <v>13</v>
      </c>
      <c r="B11" s="68">
        <v>165596</v>
      </c>
      <c r="C11" s="69"/>
      <c r="D11" s="69">
        <v>527340</v>
      </c>
      <c r="E11" s="70">
        <v>0</v>
      </c>
    </row>
    <row r="12" spans="1:5" x14ac:dyDescent="0.3">
      <c r="A12" s="55" t="s">
        <v>14</v>
      </c>
      <c r="B12" s="65"/>
      <c r="C12" s="66"/>
      <c r="D12" s="66"/>
      <c r="E12" s="67">
        <v>0</v>
      </c>
    </row>
    <row r="13" spans="1:5" x14ac:dyDescent="0.3">
      <c r="A13" s="53" t="s">
        <v>15</v>
      </c>
      <c r="B13" s="68"/>
      <c r="C13" s="69"/>
      <c r="D13" s="69"/>
      <c r="E13" s="70"/>
    </row>
    <row r="14" spans="1:5" x14ac:dyDescent="0.3">
      <c r="A14" s="55" t="s">
        <v>16</v>
      </c>
      <c r="B14" s="65"/>
      <c r="C14" s="66"/>
      <c r="D14" s="66"/>
      <c r="E14" s="67">
        <v>0</v>
      </c>
    </row>
    <row r="15" spans="1:5" x14ac:dyDescent="0.3">
      <c r="A15" s="53" t="s">
        <v>17</v>
      </c>
      <c r="B15" s="68">
        <v>303370</v>
      </c>
      <c r="C15" s="69"/>
      <c r="D15" s="69"/>
      <c r="E15" s="70">
        <v>0</v>
      </c>
    </row>
    <row r="16" spans="1:5" x14ac:dyDescent="0.3">
      <c r="A16" s="55" t="s">
        <v>18</v>
      </c>
      <c r="B16" s="65">
        <v>3023568</v>
      </c>
      <c r="C16" s="66"/>
      <c r="D16" s="66">
        <v>3956648</v>
      </c>
      <c r="E16" s="67">
        <v>251790</v>
      </c>
    </row>
    <row r="17" spans="1:5" x14ac:dyDescent="0.3">
      <c r="A17" s="53" t="s">
        <v>19</v>
      </c>
      <c r="B17" s="68">
        <v>77740</v>
      </c>
      <c r="C17" s="69"/>
      <c r="D17" s="69"/>
      <c r="E17" s="70">
        <v>0</v>
      </c>
    </row>
    <row r="18" spans="1:5" x14ac:dyDescent="0.3">
      <c r="A18" s="55" t="s">
        <v>20</v>
      </c>
      <c r="B18" s="65">
        <v>33793.199999999997</v>
      </c>
      <c r="C18" s="66"/>
      <c r="D18" s="66"/>
      <c r="E18" s="67">
        <v>0</v>
      </c>
    </row>
    <row r="19" spans="1:5" x14ac:dyDescent="0.3">
      <c r="A19" s="53" t="s">
        <v>21</v>
      </c>
      <c r="B19" s="68">
        <v>55538</v>
      </c>
      <c r="C19" s="69"/>
      <c r="D19" s="78"/>
      <c r="E19" s="70">
        <v>0</v>
      </c>
    </row>
    <row r="20" spans="1:5" x14ac:dyDescent="0.3">
      <c r="A20" s="55" t="s">
        <v>22</v>
      </c>
      <c r="B20" s="65"/>
      <c r="C20" s="66"/>
      <c r="D20" s="66"/>
      <c r="E20" s="67">
        <v>0</v>
      </c>
    </row>
    <row r="21" spans="1:5" x14ac:dyDescent="0.3">
      <c r="A21" s="53" t="s">
        <v>23</v>
      </c>
      <c r="B21" s="68"/>
      <c r="C21" s="69"/>
      <c r="D21" s="69"/>
      <c r="E21" s="70">
        <v>0</v>
      </c>
    </row>
    <row r="22" spans="1:5" x14ac:dyDescent="0.3">
      <c r="A22" s="55" t="s">
        <v>24</v>
      </c>
      <c r="B22" s="65"/>
      <c r="C22" s="66"/>
      <c r="D22" s="66"/>
      <c r="E22" s="67"/>
    </row>
    <row r="23" spans="1:5" x14ac:dyDescent="0.3">
      <c r="A23" s="53" t="s">
        <v>25</v>
      </c>
      <c r="B23" s="68">
        <v>43254</v>
      </c>
      <c r="C23" s="69"/>
      <c r="D23" s="69"/>
      <c r="E23" s="70">
        <v>0</v>
      </c>
    </row>
    <row r="24" spans="1:5" x14ac:dyDescent="0.3">
      <c r="A24" s="55" t="s">
        <v>26</v>
      </c>
      <c r="B24" s="65"/>
      <c r="C24" s="66"/>
      <c r="D24" s="66"/>
      <c r="E24" s="67">
        <v>0</v>
      </c>
    </row>
    <row r="25" spans="1:5" x14ac:dyDescent="0.3">
      <c r="A25" s="53" t="s">
        <v>27</v>
      </c>
      <c r="B25" s="68"/>
      <c r="C25" s="69"/>
      <c r="D25" s="69"/>
      <c r="E25" s="70"/>
    </row>
    <row r="26" spans="1:5" x14ac:dyDescent="0.3">
      <c r="A26" s="55" t="s">
        <v>28</v>
      </c>
      <c r="B26" s="65"/>
      <c r="C26" s="66"/>
      <c r="D26" s="66"/>
      <c r="E26" s="67">
        <v>0</v>
      </c>
    </row>
    <row r="27" spans="1:5" x14ac:dyDescent="0.3">
      <c r="A27" s="53" t="s">
        <v>29</v>
      </c>
      <c r="B27" s="68"/>
      <c r="C27" s="69"/>
      <c r="D27" s="69"/>
      <c r="E27" s="70">
        <v>0</v>
      </c>
    </row>
    <row r="28" spans="1:5" x14ac:dyDescent="0.3">
      <c r="A28" s="55" t="s">
        <v>30</v>
      </c>
      <c r="B28" s="65"/>
      <c r="C28" s="66"/>
      <c r="D28" s="66"/>
      <c r="E28" s="67"/>
    </row>
    <row r="29" spans="1:5" x14ac:dyDescent="0.3">
      <c r="A29" s="53" t="s">
        <v>31</v>
      </c>
      <c r="B29" s="68">
        <v>2003117</v>
      </c>
      <c r="C29" s="69"/>
      <c r="D29" s="69"/>
      <c r="E29" s="70">
        <v>0</v>
      </c>
    </row>
    <row r="30" spans="1:5" x14ac:dyDescent="0.3">
      <c r="A30" s="55" t="s">
        <v>32</v>
      </c>
      <c r="B30" s="65"/>
      <c r="C30" s="66"/>
      <c r="D30" s="66"/>
      <c r="E30" s="67"/>
    </row>
    <row r="31" spans="1:5" x14ac:dyDescent="0.3">
      <c r="A31" s="53" t="s">
        <v>33</v>
      </c>
      <c r="B31" s="68">
        <v>3120710</v>
      </c>
      <c r="C31" s="69"/>
      <c r="D31" s="69"/>
      <c r="E31" s="70">
        <v>0</v>
      </c>
    </row>
    <row r="32" spans="1:5" x14ac:dyDescent="0.3">
      <c r="A32" s="55" t="s">
        <v>34</v>
      </c>
      <c r="B32" s="65">
        <v>3262510</v>
      </c>
      <c r="C32" s="66"/>
      <c r="D32" s="66"/>
      <c r="E32" s="67">
        <v>0</v>
      </c>
    </row>
    <row r="33" spans="1:5" x14ac:dyDescent="0.3">
      <c r="A33" s="53" t="s">
        <v>35</v>
      </c>
      <c r="B33" s="68">
        <v>693347</v>
      </c>
      <c r="C33" s="69"/>
      <c r="D33" s="69"/>
      <c r="E33" s="70"/>
    </row>
    <row r="34" spans="1:5" x14ac:dyDescent="0.3">
      <c r="A34" s="55" t="s">
        <v>36</v>
      </c>
      <c r="B34" s="65"/>
      <c r="C34" s="66"/>
      <c r="D34" s="66"/>
      <c r="E34" s="67"/>
    </row>
    <row r="35" spans="1:5" x14ac:dyDescent="0.3">
      <c r="A35" s="53" t="s">
        <v>37</v>
      </c>
      <c r="B35" s="68">
        <v>93066</v>
      </c>
      <c r="C35" s="69"/>
      <c r="D35" s="69"/>
      <c r="E35" s="70">
        <v>0</v>
      </c>
    </row>
    <row r="36" spans="1:5" x14ac:dyDescent="0.3">
      <c r="A36" s="55" t="s">
        <v>38</v>
      </c>
      <c r="B36" s="65"/>
      <c r="C36" s="66"/>
      <c r="D36" s="66"/>
      <c r="E36" s="67">
        <v>0</v>
      </c>
    </row>
    <row r="37" spans="1:5" x14ac:dyDescent="0.3">
      <c r="A37" s="53" t="s">
        <v>39</v>
      </c>
      <c r="B37" s="68">
        <v>24287</v>
      </c>
      <c r="C37" s="69"/>
      <c r="D37" s="69"/>
      <c r="E37" s="70">
        <v>0</v>
      </c>
    </row>
    <row r="38" spans="1:5" x14ac:dyDescent="0.3">
      <c r="A38" s="55" t="s">
        <v>40</v>
      </c>
      <c r="B38" s="65"/>
      <c r="C38" s="66"/>
      <c r="D38" s="66"/>
      <c r="E38" s="67"/>
    </row>
    <row r="39" spans="1:5" x14ac:dyDescent="0.3">
      <c r="A39" s="53" t="s">
        <v>41</v>
      </c>
      <c r="B39" s="68">
        <v>2608972.7919999999</v>
      </c>
      <c r="C39" s="69"/>
      <c r="D39" s="69"/>
      <c r="E39" s="70">
        <v>0</v>
      </c>
    </row>
    <row r="40" spans="1:5" x14ac:dyDescent="0.3">
      <c r="A40" s="55" t="s">
        <v>42</v>
      </c>
      <c r="B40" s="65"/>
      <c r="C40" s="66"/>
      <c r="D40" s="66"/>
      <c r="E40" s="67">
        <v>0</v>
      </c>
    </row>
    <row r="41" spans="1:5" x14ac:dyDescent="0.3">
      <c r="A41" s="53" t="s">
        <v>43</v>
      </c>
      <c r="B41" s="68"/>
      <c r="C41" s="69"/>
      <c r="D41" s="69"/>
      <c r="E41" s="70">
        <v>0</v>
      </c>
    </row>
    <row r="42" spans="1:5" x14ac:dyDescent="0.3">
      <c r="A42" s="55" t="s">
        <v>44</v>
      </c>
      <c r="B42" s="65"/>
      <c r="C42" s="66"/>
      <c r="D42" s="66"/>
      <c r="E42" s="67">
        <v>0</v>
      </c>
    </row>
    <row r="43" spans="1:5" x14ac:dyDescent="0.3">
      <c r="A43" s="53" t="s">
        <v>45</v>
      </c>
      <c r="B43" s="68"/>
      <c r="C43" s="69"/>
      <c r="D43" s="69"/>
      <c r="E43" s="70">
        <v>0</v>
      </c>
    </row>
    <row r="44" spans="1:5" ht="15" thickBot="1" x14ac:dyDescent="0.35">
      <c r="A44" s="55" t="s">
        <v>46</v>
      </c>
      <c r="B44" s="65"/>
      <c r="C44" s="66"/>
      <c r="D44" s="66"/>
      <c r="E44" s="67"/>
    </row>
    <row r="45" spans="1:5" ht="15" thickTop="1" x14ac:dyDescent="0.3">
      <c r="A45" s="57" t="s">
        <v>47</v>
      </c>
      <c r="B45" s="71">
        <v>15525556.991999999</v>
      </c>
      <c r="C45" s="72">
        <v>0</v>
      </c>
      <c r="D45" s="72">
        <v>4483988</v>
      </c>
      <c r="E45" s="73">
        <v>251790</v>
      </c>
    </row>
    <row r="46" spans="1:5" x14ac:dyDescent="0.3">
      <c r="A46" s="56" t="s">
        <v>48</v>
      </c>
      <c r="B46" s="75">
        <v>2331492.3849890097</v>
      </c>
      <c r="C46" s="76">
        <v>0</v>
      </c>
      <c r="D46" s="76">
        <v>956707.38095238095</v>
      </c>
      <c r="E46" s="77">
        <v>59950</v>
      </c>
    </row>
    <row r="47" spans="1:5" x14ac:dyDescent="0.3">
      <c r="A47" s="49"/>
      <c r="B47" s="49"/>
      <c r="C47" s="49"/>
      <c r="D47" s="49"/>
      <c r="E47" s="49"/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5" x14ac:dyDescent="0.3">
      <c r="A49" s="50" t="s">
        <v>70</v>
      </c>
      <c r="B49" s="49"/>
      <c r="C49" s="49"/>
      <c r="D49" s="49"/>
      <c r="E49" s="49"/>
    </row>
    <row r="50" spans="1:5" x14ac:dyDescent="0.3">
      <c r="A50" s="14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9"/>
  <sheetViews>
    <sheetView showZeros="0" workbookViewId="0">
      <selection activeCell="G20" sqref="G20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22" t="s">
        <v>0</v>
      </c>
      <c r="B1" s="223"/>
      <c r="C1" s="223"/>
      <c r="D1" s="223"/>
      <c r="E1" s="223"/>
    </row>
    <row r="2" spans="1:5" ht="18" x14ac:dyDescent="0.35">
      <c r="A2" s="222" t="s">
        <v>1</v>
      </c>
      <c r="B2" s="227"/>
      <c r="C2" s="227"/>
      <c r="D2" s="227"/>
      <c r="E2" s="227"/>
    </row>
    <row r="3" spans="1:5" x14ac:dyDescent="0.3">
      <c r="A3" s="102" t="s">
        <v>2</v>
      </c>
      <c r="B3" s="228" t="s">
        <v>73</v>
      </c>
      <c r="C3" s="229"/>
      <c r="D3" s="229"/>
      <c r="E3" s="229"/>
    </row>
    <row r="4" spans="1:5" x14ac:dyDescent="0.3">
      <c r="A4" s="52"/>
      <c r="B4" s="52"/>
      <c r="C4" s="52"/>
      <c r="D4" s="52"/>
      <c r="E4" s="52"/>
    </row>
    <row r="5" spans="1:5" x14ac:dyDescent="0.3">
      <c r="A5" s="88"/>
      <c r="B5" s="224" t="s">
        <v>3</v>
      </c>
      <c r="C5" s="225"/>
      <c r="D5" s="225"/>
      <c r="E5" s="226"/>
    </row>
    <row r="6" spans="1:5" x14ac:dyDescent="0.3">
      <c r="A6" s="89" t="s">
        <v>4</v>
      </c>
      <c r="B6" s="86" t="s">
        <v>5</v>
      </c>
      <c r="C6" s="86" t="s">
        <v>6</v>
      </c>
      <c r="D6" s="86" t="s">
        <v>7</v>
      </c>
      <c r="E6" s="87" t="s">
        <v>8</v>
      </c>
    </row>
    <row r="7" spans="1:5" x14ac:dyDescent="0.3">
      <c r="A7" s="82" t="s">
        <v>9</v>
      </c>
      <c r="B7" s="90">
        <v>2120862813000</v>
      </c>
      <c r="C7" s="107">
        <v>550000000000</v>
      </c>
      <c r="D7" s="91">
        <v>40818200000</v>
      </c>
      <c r="E7" s="92">
        <v>984000000</v>
      </c>
    </row>
    <row r="8" spans="1:5" x14ac:dyDescent="0.3">
      <c r="A8" s="83" t="s">
        <v>10</v>
      </c>
      <c r="B8" s="93"/>
      <c r="C8" s="94"/>
      <c r="D8" s="94"/>
      <c r="E8" s="95"/>
    </row>
    <row r="9" spans="1:5" x14ac:dyDescent="0.3">
      <c r="A9" s="81" t="s">
        <v>11</v>
      </c>
      <c r="B9" s="96"/>
      <c r="C9" s="97"/>
      <c r="D9" s="97"/>
      <c r="E9" s="98">
        <v>0</v>
      </c>
    </row>
    <row r="10" spans="1:5" x14ac:dyDescent="0.3">
      <c r="A10" s="83" t="s">
        <v>12</v>
      </c>
      <c r="B10" s="93"/>
      <c r="C10" s="94"/>
      <c r="D10" s="94"/>
      <c r="E10" s="95">
        <v>0</v>
      </c>
    </row>
    <row r="11" spans="1:5" x14ac:dyDescent="0.3">
      <c r="A11" s="81" t="s">
        <v>13</v>
      </c>
      <c r="B11" s="96">
        <v>452976</v>
      </c>
      <c r="C11" s="97"/>
      <c r="D11" s="97">
        <v>352967</v>
      </c>
      <c r="E11" s="98">
        <v>0</v>
      </c>
    </row>
    <row r="12" spans="1:5" x14ac:dyDescent="0.3">
      <c r="A12" s="83" t="s">
        <v>14</v>
      </c>
      <c r="B12" s="93"/>
      <c r="C12" s="94"/>
      <c r="D12" s="94"/>
      <c r="E12" s="95">
        <v>0</v>
      </c>
    </row>
    <row r="13" spans="1:5" x14ac:dyDescent="0.3">
      <c r="A13" s="81" t="s">
        <v>15</v>
      </c>
      <c r="B13" s="96"/>
      <c r="C13" s="97"/>
      <c r="D13" s="97"/>
      <c r="E13" s="98"/>
    </row>
    <row r="14" spans="1:5" x14ac:dyDescent="0.3">
      <c r="A14" s="83" t="s">
        <v>16</v>
      </c>
      <c r="B14" s="93"/>
      <c r="C14" s="94"/>
      <c r="D14" s="94"/>
      <c r="E14" s="95">
        <v>0</v>
      </c>
    </row>
    <row r="15" spans="1:5" x14ac:dyDescent="0.3">
      <c r="A15" s="81" t="s">
        <v>17</v>
      </c>
      <c r="B15" s="96">
        <v>514655</v>
      </c>
      <c r="C15" s="97"/>
      <c r="D15" s="97"/>
      <c r="E15" s="98">
        <v>0</v>
      </c>
    </row>
    <row r="16" spans="1:5" x14ac:dyDescent="0.3">
      <c r="A16" s="83" t="s">
        <v>18</v>
      </c>
      <c r="B16" s="93">
        <v>4265121.5999999996</v>
      </c>
      <c r="C16" s="94"/>
      <c r="D16" s="94">
        <v>4361576</v>
      </c>
      <c r="E16" s="95">
        <v>26340</v>
      </c>
    </row>
    <row r="17" spans="1:5" x14ac:dyDescent="0.3">
      <c r="A17" s="81" t="s">
        <v>19</v>
      </c>
      <c r="B17" s="96">
        <v>169048.8</v>
      </c>
      <c r="C17" s="97"/>
      <c r="D17" s="97"/>
      <c r="E17" s="98">
        <v>0</v>
      </c>
    </row>
    <row r="18" spans="1:5" x14ac:dyDescent="0.3">
      <c r="A18" s="83" t="s">
        <v>20</v>
      </c>
      <c r="B18" s="93">
        <v>35423.1</v>
      </c>
      <c r="C18" s="94"/>
      <c r="D18" s="94"/>
      <c r="E18" s="95">
        <v>0</v>
      </c>
    </row>
    <row r="19" spans="1:5" x14ac:dyDescent="0.3">
      <c r="A19" s="81" t="s">
        <v>21</v>
      </c>
      <c r="B19" s="96">
        <v>26929.8</v>
      </c>
      <c r="C19" s="97"/>
      <c r="D19" s="106"/>
      <c r="E19" s="98">
        <v>0</v>
      </c>
    </row>
    <row r="20" spans="1:5" x14ac:dyDescent="0.3">
      <c r="A20" s="83" t="s">
        <v>22</v>
      </c>
      <c r="B20" s="93"/>
      <c r="C20" s="94"/>
      <c r="D20" s="94"/>
      <c r="E20" s="95">
        <v>0</v>
      </c>
    </row>
    <row r="21" spans="1:5" x14ac:dyDescent="0.3">
      <c r="A21" s="81" t="s">
        <v>23</v>
      </c>
      <c r="B21" s="96"/>
      <c r="C21" s="97"/>
      <c r="D21" s="97"/>
      <c r="E21" s="98">
        <v>0</v>
      </c>
    </row>
    <row r="22" spans="1:5" x14ac:dyDescent="0.3">
      <c r="A22" s="83" t="s">
        <v>24</v>
      </c>
      <c r="B22" s="93"/>
      <c r="C22" s="94"/>
      <c r="D22" s="94"/>
      <c r="E22" s="95"/>
    </row>
    <row r="23" spans="1:5" x14ac:dyDescent="0.3">
      <c r="A23" s="81" t="s">
        <v>25</v>
      </c>
      <c r="B23" s="96"/>
      <c r="C23" s="97"/>
      <c r="D23" s="97"/>
      <c r="E23" s="98">
        <v>0</v>
      </c>
    </row>
    <row r="24" spans="1:5" x14ac:dyDescent="0.3">
      <c r="A24" s="83" t="s">
        <v>26</v>
      </c>
      <c r="B24" s="93"/>
      <c r="C24" s="94"/>
      <c r="D24" s="94"/>
      <c r="E24" s="95">
        <v>0</v>
      </c>
    </row>
    <row r="25" spans="1:5" x14ac:dyDescent="0.3">
      <c r="A25" s="81" t="s">
        <v>27</v>
      </c>
      <c r="B25" s="96"/>
      <c r="C25" s="97"/>
      <c r="D25" s="97"/>
      <c r="E25" s="98"/>
    </row>
    <row r="26" spans="1:5" x14ac:dyDescent="0.3">
      <c r="A26" s="83" t="s">
        <v>28</v>
      </c>
      <c r="B26" s="93"/>
      <c r="C26" s="94"/>
      <c r="D26" s="94"/>
      <c r="E26" s="95">
        <v>0</v>
      </c>
    </row>
    <row r="27" spans="1:5" x14ac:dyDescent="0.3">
      <c r="A27" s="81" t="s">
        <v>29</v>
      </c>
      <c r="B27" s="96"/>
      <c r="C27" s="97"/>
      <c r="D27" s="97"/>
      <c r="E27" s="98">
        <v>0</v>
      </c>
    </row>
    <row r="28" spans="1:5" x14ac:dyDescent="0.3">
      <c r="A28" s="83" t="s">
        <v>30</v>
      </c>
      <c r="B28" s="93"/>
      <c r="C28" s="94"/>
      <c r="D28" s="94"/>
      <c r="E28" s="95"/>
    </row>
    <row r="29" spans="1:5" x14ac:dyDescent="0.3">
      <c r="A29" s="81" t="s">
        <v>31</v>
      </c>
      <c r="B29" s="96">
        <v>772996</v>
      </c>
      <c r="C29" s="97"/>
      <c r="D29" s="97"/>
      <c r="E29" s="98">
        <v>0</v>
      </c>
    </row>
    <row r="30" spans="1:5" x14ac:dyDescent="0.3">
      <c r="A30" s="83" t="s">
        <v>32</v>
      </c>
      <c r="B30" s="93"/>
      <c r="C30" s="94"/>
      <c r="D30" s="94"/>
      <c r="E30" s="95"/>
    </row>
    <row r="31" spans="1:5" x14ac:dyDescent="0.3">
      <c r="A31" s="81" t="s">
        <v>33</v>
      </c>
      <c r="B31" s="96">
        <v>2262208</v>
      </c>
      <c r="C31" s="97"/>
      <c r="D31" s="97"/>
      <c r="E31" s="98">
        <v>0</v>
      </c>
    </row>
    <row r="32" spans="1:5" x14ac:dyDescent="0.3">
      <c r="A32" s="83" t="s">
        <v>34</v>
      </c>
      <c r="B32" s="93">
        <v>2067078</v>
      </c>
      <c r="C32" s="94"/>
      <c r="D32" s="94">
        <v>1326796</v>
      </c>
      <c r="E32" s="95">
        <v>0</v>
      </c>
    </row>
    <row r="33" spans="1:5" x14ac:dyDescent="0.3">
      <c r="A33" s="81" t="s">
        <v>35</v>
      </c>
      <c r="B33" s="96">
        <v>260265.2</v>
      </c>
      <c r="C33" s="97"/>
      <c r="D33" s="97"/>
      <c r="E33" s="98"/>
    </row>
    <row r="34" spans="1:5" x14ac:dyDescent="0.3">
      <c r="A34" s="83" t="s">
        <v>36</v>
      </c>
      <c r="B34" s="93"/>
      <c r="C34" s="94"/>
      <c r="D34" s="94"/>
      <c r="E34" s="95"/>
    </row>
    <row r="35" spans="1:5" x14ac:dyDescent="0.3">
      <c r="A35" s="81" t="s">
        <v>37</v>
      </c>
      <c r="B35" s="96">
        <v>34235</v>
      </c>
      <c r="C35" s="97"/>
      <c r="D35" s="97"/>
      <c r="E35" s="98">
        <v>0</v>
      </c>
    </row>
    <row r="36" spans="1:5" x14ac:dyDescent="0.3">
      <c r="A36" s="83" t="s">
        <v>38</v>
      </c>
      <c r="B36" s="93"/>
      <c r="C36" s="94"/>
      <c r="D36" s="94"/>
      <c r="E36" s="95">
        <v>0</v>
      </c>
    </row>
    <row r="37" spans="1:5" x14ac:dyDescent="0.3">
      <c r="A37" s="81" t="s">
        <v>39</v>
      </c>
      <c r="B37" s="96">
        <v>669397</v>
      </c>
      <c r="C37" s="97"/>
      <c r="D37" s="97"/>
      <c r="E37" s="98">
        <v>0</v>
      </c>
    </row>
    <row r="38" spans="1:5" x14ac:dyDescent="0.3">
      <c r="A38" s="83" t="s">
        <v>40</v>
      </c>
      <c r="B38" s="93"/>
      <c r="C38" s="94"/>
      <c r="D38" s="94"/>
      <c r="E38" s="95"/>
    </row>
    <row r="39" spans="1:5" x14ac:dyDescent="0.3">
      <c r="A39" s="81" t="s">
        <v>41</v>
      </c>
      <c r="B39" s="96">
        <v>11742904.67</v>
      </c>
      <c r="C39" s="97"/>
      <c r="D39" s="97"/>
      <c r="E39" s="98">
        <v>65400</v>
      </c>
    </row>
    <row r="40" spans="1:5" x14ac:dyDescent="0.3">
      <c r="A40" s="83" t="s">
        <v>42</v>
      </c>
      <c r="B40" s="93"/>
      <c r="C40" s="94"/>
      <c r="D40" s="94"/>
      <c r="E40" s="95">
        <v>0</v>
      </c>
    </row>
    <row r="41" spans="1:5" x14ac:dyDescent="0.3">
      <c r="A41" s="81" t="s">
        <v>43</v>
      </c>
      <c r="B41" s="96"/>
      <c r="C41" s="97"/>
      <c r="D41" s="97"/>
      <c r="E41" s="98">
        <v>0</v>
      </c>
    </row>
    <row r="42" spans="1:5" x14ac:dyDescent="0.3">
      <c r="A42" s="83" t="s">
        <v>44</v>
      </c>
      <c r="B42" s="93"/>
      <c r="C42" s="94"/>
      <c r="D42" s="94"/>
      <c r="E42" s="95">
        <v>0</v>
      </c>
    </row>
    <row r="43" spans="1:5" x14ac:dyDescent="0.3">
      <c r="A43" s="81" t="s">
        <v>45</v>
      </c>
      <c r="B43" s="96"/>
      <c r="C43" s="97"/>
      <c r="D43" s="97"/>
      <c r="E43" s="98">
        <v>0</v>
      </c>
    </row>
    <row r="44" spans="1:5" ht="15" thickBot="1" x14ac:dyDescent="0.35">
      <c r="A44" s="83" t="s">
        <v>46</v>
      </c>
      <c r="B44" s="93"/>
      <c r="C44" s="94"/>
      <c r="D44" s="94"/>
      <c r="E44" s="95"/>
    </row>
    <row r="45" spans="1:5" ht="15" thickTop="1" x14ac:dyDescent="0.3">
      <c r="A45" s="85" t="s">
        <v>47</v>
      </c>
      <c r="B45" s="99">
        <v>23273238.169999998</v>
      </c>
      <c r="C45" s="100">
        <v>0</v>
      </c>
      <c r="D45" s="100">
        <v>6041339</v>
      </c>
      <c r="E45" s="101">
        <v>91740</v>
      </c>
    </row>
    <row r="46" spans="1:5" x14ac:dyDescent="0.3">
      <c r="A46" s="84" t="s">
        <v>48</v>
      </c>
      <c r="B46" s="103">
        <v>5127108.3829863612</v>
      </c>
      <c r="C46" s="104">
        <v>0</v>
      </c>
      <c r="D46" s="104">
        <v>1114614.915079365</v>
      </c>
      <c r="E46" s="105">
        <v>24438.09523809524</v>
      </c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1" x14ac:dyDescent="0.3">
      <c r="A49" s="1" t="s">
        <v>50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9"/>
  <sheetViews>
    <sheetView showZeros="0" workbookViewId="0">
      <selection sqref="A1:E49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22" t="s">
        <v>0</v>
      </c>
      <c r="B1" s="223"/>
      <c r="C1" s="223"/>
      <c r="D1" s="223"/>
      <c r="E1" s="223"/>
    </row>
    <row r="2" spans="1:5" ht="18" x14ac:dyDescent="0.35">
      <c r="A2" s="222" t="s">
        <v>1</v>
      </c>
      <c r="B2" s="227"/>
      <c r="C2" s="227"/>
      <c r="D2" s="227"/>
      <c r="E2" s="227"/>
    </row>
    <row r="3" spans="1:5" x14ac:dyDescent="0.3">
      <c r="A3" s="130" t="s">
        <v>2</v>
      </c>
      <c r="B3" s="228" t="s">
        <v>74</v>
      </c>
      <c r="C3" s="229"/>
      <c r="D3" s="229"/>
      <c r="E3" s="229"/>
    </row>
    <row r="4" spans="1:5" x14ac:dyDescent="0.3">
      <c r="A4" s="80"/>
      <c r="B4" s="80"/>
      <c r="C4" s="80"/>
      <c r="D4" s="80"/>
      <c r="E4" s="80"/>
    </row>
    <row r="5" spans="1:5" x14ac:dyDescent="0.3">
      <c r="A5" s="116"/>
      <c r="B5" s="224" t="s">
        <v>3</v>
      </c>
      <c r="C5" s="225"/>
      <c r="D5" s="225"/>
      <c r="E5" s="226"/>
    </row>
    <row r="6" spans="1:5" x14ac:dyDescent="0.3">
      <c r="A6" s="117" t="s">
        <v>4</v>
      </c>
      <c r="B6" s="114" t="s">
        <v>5</v>
      </c>
      <c r="C6" s="114" t="s">
        <v>6</v>
      </c>
      <c r="D6" s="114" t="s">
        <v>7</v>
      </c>
      <c r="E6" s="115" t="s">
        <v>8</v>
      </c>
    </row>
    <row r="7" spans="1:5" x14ac:dyDescent="0.3">
      <c r="A7" s="110" t="s">
        <v>9</v>
      </c>
      <c r="B7" s="118">
        <v>68020319800</v>
      </c>
      <c r="C7" s="135">
        <v>5800000000000</v>
      </c>
      <c r="D7" s="119">
        <v>50095000000</v>
      </c>
      <c r="E7" s="120">
        <v>1485120000</v>
      </c>
    </row>
    <row r="8" spans="1:5" x14ac:dyDescent="0.3">
      <c r="A8" s="111" t="s">
        <v>10</v>
      </c>
      <c r="B8" s="121"/>
      <c r="C8" s="122"/>
      <c r="D8" s="122"/>
      <c r="E8" s="123"/>
    </row>
    <row r="9" spans="1:5" x14ac:dyDescent="0.3">
      <c r="A9" s="109" t="s">
        <v>11</v>
      </c>
      <c r="B9" s="124"/>
      <c r="C9" s="125"/>
      <c r="D9" s="125"/>
      <c r="E9" s="126">
        <v>0</v>
      </c>
    </row>
    <row r="10" spans="1:5" x14ac:dyDescent="0.3">
      <c r="A10" s="111" t="s">
        <v>12</v>
      </c>
      <c r="B10" s="121"/>
      <c r="C10" s="122"/>
      <c r="D10" s="122"/>
      <c r="E10" s="123">
        <v>0</v>
      </c>
    </row>
    <row r="11" spans="1:5" x14ac:dyDescent="0.3">
      <c r="A11" s="109" t="s">
        <v>13</v>
      </c>
      <c r="B11" s="124">
        <v>261852.45</v>
      </c>
      <c r="C11" s="125"/>
      <c r="D11" s="125"/>
      <c r="E11" s="126">
        <v>0</v>
      </c>
    </row>
    <row r="12" spans="1:5" x14ac:dyDescent="0.3">
      <c r="A12" s="111" t="s">
        <v>14</v>
      </c>
      <c r="B12" s="121"/>
      <c r="C12" s="122"/>
      <c r="D12" s="122"/>
      <c r="E12" s="123">
        <v>0</v>
      </c>
    </row>
    <row r="13" spans="1:5" x14ac:dyDescent="0.3">
      <c r="A13" s="109" t="s">
        <v>15</v>
      </c>
      <c r="B13" s="124"/>
      <c r="C13" s="125"/>
      <c r="D13" s="125"/>
      <c r="E13" s="126"/>
    </row>
    <row r="14" spans="1:5" x14ac:dyDescent="0.3">
      <c r="A14" s="111" t="s">
        <v>16</v>
      </c>
      <c r="B14" s="121"/>
      <c r="C14" s="122"/>
      <c r="D14" s="122"/>
      <c r="E14" s="123">
        <v>0</v>
      </c>
    </row>
    <row r="15" spans="1:5" x14ac:dyDescent="0.3">
      <c r="A15" s="109" t="s">
        <v>17</v>
      </c>
      <c r="B15" s="124">
        <v>256970.1</v>
      </c>
      <c r="C15" s="125"/>
      <c r="D15" s="125"/>
      <c r="E15" s="126">
        <v>0</v>
      </c>
    </row>
    <row r="16" spans="1:5" x14ac:dyDescent="0.3">
      <c r="A16" s="111" t="s">
        <v>18</v>
      </c>
      <c r="B16" s="121">
        <v>3322675.4</v>
      </c>
      <c r="C16" s="122"/>
      <c r="D16" s="122">
        <v>2679975</v>
      </c>
      <c r="E16" s="123">
        <v>44335.199999999997</v>
      </c>
    </row>
    <row r="17" spans="1:5" x14ac:dyDescent="0.3">
      <c r="A17" s="109" t="s">
        <v>19</v>
      </c>
      <c r="B17" s="124">
        <v>52116</v>
      </c>
      <c r="C17" s="125"/>
      <c r="D17" s="125"/>
      <c r="E17" s="126">
        <v>0</v>
      </c>
    </row>
    <row r="18" spans="1:5" x14ac:dyDescent="0.3">
      <c r="A18" s="111" t="s">
        <v>20</v>
      </c>
      <c r="B18" s="121">
        <v>67359.100000000006</v>
      </c>
      <c r="C18" s="122"/>
      <c r="D18" s="122"/>
      <c r="E18" s="123">
        <v>0</v>
      </c>
    </row>
    <row r="19" spans="1:5" x14ac:dyDescent="0.3">
      <c r="A19" s="109" t="s">
        <v>21</v>
      </c>
      <c r="B19" s="124">
        <v>46683.4</v>
      </c>
      <c r="C19" s="125"/>
      <c r="D19" s="134"/>
      <c r="E19" s="126">
        <v>0</v>
      </c>
    </row>
    <row r="20" spans="1:5" x14ac:dyDescent="0.3">
      <c r="A20" s="111" t="s">
        <v>22</v>
      </c>
      <c r="B20" s="121"/>
      <c r="C20" s="122"/>
      <c r="D20" s="122"/>
      <c r="E20" s="123">
        <v>0</v>
      </c>
    </row>
    <row r="21" spans="1:5" x14ac:dyDescent="0.3">
      <c r="A21" s="109" t="s">
        <v>23</v>
      </c>
      <c r="B21" s="124"/>
      <c r="C21" s="125"/>
      <c r="D21" s="125"/>
      <c r="E21" s="126">
        <v>0</v>
      </c>
    </row>
    <row r="22" spans="1:5" x14ac:dyDescent="0.3">
      <c r="A22" s="111" t="s">
        <v>24</v>
      </c>
      <c r="B22" s="121"/>
      <c r="C22" s="122"/>
      <c r="D22" s="122"/>
      <c r="E22" s="123"/>
    </row>
    <row r="23" spans="1:5" x14ac:dyDescent="0.3">
      <c r="A23" s="109" t="s">
        <v>25</v>
      </c>
      <c r="B23" s="124">
        <v>30444</v>
      </c>
      <c r="C23" s="125"/>
      <c r="D23" s="125"/>
      <c r="E23" s="126">
        <v>0</v>
      </c>
    </row>
    <row r="24" spans="1:5" x14ac:dyDescent="0.3">
      <c r="A24" s="111" t="s">
        <v>26</v>
      </c>
      <c r="B24" s="121"/>
      <c r="C24" s="122"/>
      <c r="D24" s="122"/>
      <c r="E24" s="123">
        <v>0</v>
      </c>
    </row>
    <row r="25" spans="1:5" x14ac:dyDescent="0.3">
      <c r="A25" s="109" t="s">
        <v>27</v>
      </c>
      <c r="B25" s="124"/>
      <c r="C25" s="125"/>
      <c r="D25" s="125"/>
      <c r="E25" s="126"/>
    </row>
    <row r="26" spans="1:5" x14ac:dyDescent="0.3">
      <c r="A26" s="111" t="s">
        <v>28</v>
      </c>
      <c r="B26" s="121"/>
      <c r="C26" s="122"/>
      <c r="D26" s="122"/>
      <c r="E26" s="123">
        <v>0</v>
      </c>
    </row>
    <row r="27" spans="1:5" x14ac:dyDescent="0.3">
      <c r="A27" s="109" t="s">
        <v>29</v>
      </c>
      <c r="B27" s="124"/>
      <c r="C27" s="125"/>
      <c r="D27" s="125"/>
      <c r="E27" s="126">
        <v>0</v>
      </c>
    </row>
    <row r="28" spans="1:5" x14ac:dyDescent="0.3">
      <c r="A28" s="111" t="s">
        <v>30</v>
      </c>
      <c r="B28" s="121"/>
      <c r="C28" s="122"/>
      <c r="D28" s="122"/>
      <c r="E28" s="123"/>
    </row>
    <row r="29" spans="1:5" x14ac:dyDescent="0.3">
      <c r="A29" s="109" t="s">
        <v>31</v>
      </c>
      <c r="B29" s="124">
        <v>696175.61</v>
      </c>
      <c r="C29" s="125"/>
      <c r="D29" s="125"/>
      <c r="E29" s="126">
        <v>0</v>
      </c>
    </row>
    <row r="30" spans="1:5" x14ac:dyDescent="0.3">
      <c r="A30" s="111" t="s">
        <v>32</v>
      </c>
      <c r="B30" s="121"/>
      <c r="C30" s="122"/>
      <c r="D30" s="122"/>
      <c r="E30" s="123"/>
    </row>
    <row r="31" spans="1:5" x14ac:dyDescent="0.3">
      <c r="A31" s="109" t="s">
        <v>33</v>
      </c>
      <c r="B31" s="124">
        <v>1245742.3999999999</v>
      </c>
      <c r="C31" s="125"/>
      <c r="D31" s="125"/>
      <c r="E31" s="126">
        <v>0</v>
      </c>
    </row>
    <row r="32" spans="1:5" x14ac:dyDescent="0.3">
      <c r="A32" s="111" t="s">
        <v>34</v>
      </c>
      <c r="B32" s="121">
        <v>1502392.73</v>
      </c>
      <c r="C32" s="122"/>
      <c r="D32" s="122">
        <v>1535100</v>
      </c>
      <c r="E32" s="123">
        <v>0</v>
      </c>
    </row>
    <row r="33" spans="1:5" x14ac:dyDescent="0.3">
      <c r="A33" s="109" t="s">
        <v>35</v>
      </c>
      <c r="B33" s="124">
        <v>76105.320999999996</v>
      </c>
      <c r="C33" s="125"/>
      <c r="D33" s="125"/>
      <c r="E33" s="126"/>
    </row>
    <row r="34" spans="1:5" x14ac:dyDescent="0.3">
      <c r="A34" s="111" t="s">
        <v>36</v>
      </c>
      <c r="B34" s="121"/>
      <c r="C34" s="122"/>
      <c r="D34" s="122"/>
      <c r="E34" s="123"/>
    </row>
    <row r="35" spans="1:5" x14ac:dyDescent="0.3">
      <c r="A35" s="109" t="s">
        <v>37</v>
      </c>
      <c r="B35" s="124">
        <v>52116</v>
      </c>
      <c r="C35" s="125"/>
      <c r="D35" s="125"/>
      <c r="E35" s="126">
        <v>0</v>
      </c>
    </row>
    <row r="36" spans="1:5" x14ac:dyDescent="0.3">
      <c r="A36" s="111" t="s">
        <v>38</v>
      </c>
      <c r="B36" s="121"/>
      <c r="C36" s="122"/>
      <c r="D36" s="122"/>
      <c r="E36" s="123">
        <v>0</v>
      </c>
    </row>
    <row r="37" spans="1:5" x14ac:dyDescent="0.3">
      <c r="A37" s="109" t="s">
        <v>39</v>
      </c>
      <c r="B37" s="124">
        <v>51084</v>
      </c>
      <c r="C37" s="125"/>
      <c r="D37" s="125"/>
      <c r="E37" s="126">
        <v>0</v>
      </c>
    </row>
    <row r="38" spans="1:5" x14ac:dyDescent="0.3">
      <c r="A38" s="111" t="s">
        <v>40</v>
      </c>
      <c r="B38" s="121"/>
      <c r="C38" s="122"/>
      <c r="D38" s="122"/>
      <c r="E38" s="123"/>
    </row>
    <row r="39" spans="1:5" x14ac:dyDescent="0.3">
      <c r="A39" s="109" t="s">
        <v>41</v>
      </c>
      <c r="B39" s="124">
        <v>3602438.61</v>
      </c>
      <c r="C39" s="125"/>
      <c r="D39" s="125"/>
      <c r="E39" s="126">
        <v>0</v>
      </c>
    </row>
    <row r="40" spans="1:5" x14ac:dyDescent="0.3">
      <c r="A40" s="111" t="s">
        <v>42</v>
      </c>
      <c r="B40" s="121"/>
      <c r="C40" s="122"/>
      <c r="D40" s="122"/>
      <c r="E40" s="123">
        <v>0</v>
      </c>
    </row>
    <row r="41" spans="1:5" x14ac:dyDescent="0.3">
      <c r="A41" s="109" t="s">
        <v>43</v>
      </c>
      <c r="B41" s="124"/>
      <c r="C41" s="125"/>
      <c r="D41" s="125"/>
      <c r="E41" s="126">
        <v>0</v>
      </c>
    </row>
    <row r="42" spans="1:5" x14ac:dyDescent="0.3">
      <c r="A42" s="111" t="s">
        <v>44</v>
      </c>
      <c r="B42" s="121"/>
      <c r="C42" s="122"/>
      <c r="D42" s="122"/>
      <c r="E42" s="123">
        <v>0</v>
      </c>
    </row>
    <row r="43" spans="1:5" x14ac:dyDescent="0.3">
      <c r="A43" s="109" t="s">
        <v>45</v>
      </c>
      <c r="B43" s="124"/>
      <c r="C43" s="125"/>
      <c r="D43" s="125"/>
      <c r="E43" s="126">
        <v>0</v>
      </c>
    </row>
    <row r="44" spans="1:5" ht="15" thickBot="1" x14ac:dyDescent="0.35">
      <c r="A44" s="111" t="s">
        <v>46</v>
      </c>
      <c r="B44" s="121"/>
      <c r="C44" s="122"/>
      <c r="D44" s="122"/>
      <c r="E44" s="123"/>
    </row>
    <row r="45" spans="1:5" ht="15" thickTop="1" x14ac:dyDescent="0.3">
      <c r="A45" s="113" t="s">
        <v>47</v>
      </c>
      <c r="B45" s="127">
        <v>11264155.121000001</v>
      </c>
      <c r="C45" s="128">
        <v>0</v>
      </c>
      <c r="D45" s="128">
        <v>4215075</v>
      </c>
      <c r="E45" s="129">
        <v>44335.199999999997</v>
      </c>
    </row>
    <row r="46" spans="1:5" x14ac:dyDescent="0.3">
      <c r="A46" s="112" t="s">
        <v>48</v>
      </c>
      <c r="B46" s="131">
        <v>2232456.6123195291</v>
      </c>
      <c r="C46" s="132">
        <v>0</v>
      </c>
      <c r="D46" s="132">
        <v>714844.28571428568</v>
      </c>
      <c r="E46" s="133">
        <v>10556</v>
      </c>
    </row>
    <row r="47" spans="1:5" x14ac:dyDescent="0.3">
      <c r="A47" s="80"/>
      <c r="B47" s="80"/>
      <c r="C47" s="80"/>
      <c r="D47" s="80"/>
      <c r="E47" s="80"/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5" x14ac:dyDescent="0.3">
      <c r="A49" s="108" t="s">
        <v>70</v>
      </c>
      <c r="B49" s="80"/>
      <c r="C49" s="80"/>
      <c r="D49" s="80"/>
      <c r="E49" s="80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Zeros="0" workbookViewId="0">
      <selection activeCell="I28" sqref="I28"/>
    </sheetView>
  </sheetViews>
  <sheetFormatPr baseColWidth="10" defaultColWidth="11.44140625" defaultRowHeight="14.4" x14ac:dyDescent="0.3"/>
  <cols>
    <col min="1" max="1" width="22.6640625" style="5" customWidth="1"/>
    <col min="2" max="5" width="16.6640625" style="5" customWidth="1"/>
    <col min="6" max="16384" width="11.44140625" style="5"/>
  </cols>
  <sheetData>
    <row r="1" spans="1:5" ht="18" customHeight="1" x14ac:dyDescent="0.35">
      <c r="A1" s="222" t="s">
        <v>0</v>
      </c>
      <c r="B1" s="223"/>
      <c r="C1" s="223"/>
      <c r="D1" s="223"/>
      <c r="E1" s="223"/>
    </row>
    <row r="2" spans="1:5" ht="18" customHeight="1" x14ac:dyDescent="0.35">
      <c r="A2" s="222" t="s">
        <v>1</v>
      </c>
      <c r="B2" s="227"/>
      <c r="C2" s="227"/>
      <c r="D2" s="227"/>
      <c r="E2" s="227"/>
    </row>
    <row r="3" spans="1:5" x14ac:dyDescent="0.3">
      <c r="A3" s="160" t="s">
        <v>2</v>
      </c>
      <c r="B3" s="228" t="s">
        <v>75</v>
      </c>
      <c r="C3" s="229"/>
      <c r="D3" s="229"/>
      <c r="E3" s="229"/>
    </row>
    <row r="4" spans="1:5" x14ac:dyDescent="0.3">
      <c r="A4" s="138"/>
      <c r="B4" s="138"/>
      <c r="C4" s="138"/>
      <c r="D4" s="138"/>
      <c r="E4" s="138"/>
    </row>
    <row r="5" spans="1:5" x14ac:dyDescent="0.3">
      <c r="A5" s="146"/>
      <c r="B5" s="230" t="s">
        <v>3</v>
      </c>
      <c r="C5" s="224"/>
      <c r="D5" s="224"/>
      <c r="E5" s="231"/>
    </row>
    <row r="6" spans="1:5" x14ac:dyDescent="0.3">
      <c r="A6" s="147" t="s">
        <v>4</v>
      </c>
      <c r="B6" s="144" t="s">
        <v>5</v>
      </c>
      <c r="C6" s="144" t="s">
        <v>6</v>
      </c>
      <c r="D6" s="144" t="s">
        <v>7</v>
      </c>
      <c r="E6" s="145" t="s">
        <v>8</v>
      </c>
    </row>
    <row r="7" spans="1:5" x14ac:dyDescent="0.3">
      <c r="A7" s="140" t="s">
        <v>9</v>
      </c>
      <c r="B7" s="148">
        <v>2868754140000</v>
      </c>
      <c r="C7" s="165">
        <v>6500000000000</v>
      </c>
      <c r="D7" s="149">
        <v>102340000000</v>
      </c>
      <c r="E7" s="150">
        <v>811408000</v>
      </c>
    </row>
    <row r="8" spans="1:5" x14ac:dyDescent="0.3">
      <c r="A8" s="141" t="s">
        <v>10</v>
      </c>
      <c r="B8" s="151"/>
      <c r="C8" s="152"/>
      <c r="D8" s="152"/>
      <c r="E8" s="153"/>
    </row>
    <row r="9" spans="1:5" x14ac:dyDescent="0.3">
      <c r="A9" s="139" t="s">
        <v>11</v>
      </c>
      <c r="B9" s="154">
        <v>84502</v>
      </c>
      <c r="C9" s="155"/>
      <c r="D9" s="155"/>
      <c r="E9" s="156">
        <v>0</v>
      </c>
    </row>
    <row r="10" spans="1:5" x14ac:dyDescent="0.3">
      <c r="A10" s="141" t="s">
        <v>12</v>
      </c>
      <c r="B10" s="151"/>
      <c r="C10" s="152"/>
      <c r="D10" s="152"/>
      <c r="E10" s="153">
        <v>0</v>
      </c>
    </row>
    <row r="11" spans="1:5" x14ac:dyDescent="0.3">
      <c r="A11" s="139" t="s">
        <v>13</v>
      </c>
      <c r="B11" s="154">
        <v>669178.43000000005</v>
      </c>
      <c r="C11" s="155"/>
      <c r="D11" s="155"/>
      <c r="E11" s="156">
        <v>0</v>
      </c>
    </row>
    <row r="12" spans="1:5" x14ac:dyDescent="0.3">
      <c r="A12" s="141" t="s">
        <v>14</v>
      </c>
      <c r="B12" s="151"/>
      <c r="C12" s="152"/>
      <c r="D12" s="152"/>
      <c r="E12" s="153">
        <v>0</v>
      </c>
    </row>
    <row r="13" spans="1:5" x14ac:dyDescent="0.3">
      <c r="A13" s="139" t="s">
        <v>15</v>
      </c>
      <c r="B13" s="154"/>
      <c r="C13" s="155"/>
      <c r="D13" s="155"/>
      <c r="E13" s="156"/>
    </row>
    <row r="14" spans="1:5" x14ac:dyDescent="0.3">
      <c r="A14" s="141" t="s">
        <v>16</v>
      </c>
      <c r="B14" s="151"/>
      <c r="C14" s="152"/>
      <c r="D14" s="152"/>
      <c r="E14" s="153">
        <v>0</v>
      </c>
    </row>
    <row r="15" spans="1:5" x14ac:dyDescent="0.3">
      <c r="A15" s="139" t="s">
        <v>17</v>
      </c>
      <c r="B15" s="154">
        <v>846113.35</v>
      </c>
      <c r="C15" s="155"/>
      <c r="D15" s="155"/>
      <c r="E15" s="156">
        <v>0</v>
      </c>
    </row>
    <row r="16" spans="1:5" x14ac:dyDescent="0.3">
      <c r="A16" s="141" t="s">
        <v>18</v>
      </c>
      <c r="B16" s="151">
        <v>6156141.4000000004</v>
      </c>
      <c r="C16" s="152"/>
      <c r="D16" s="152">
        <v>2150000</v>
      </c>
      <c r="E16" s="153">
        <v>81874</v>
      </c>
    </row>
    <row r="17" spans="1:5" x14ac:dyDescent="0.3">
      <c r="A17" s="139" t="s">
        <v>19</v>
      </c>
      <c r="B17" s="154">
        <v>238670.8</v>
      </c>
      <c r="C17" s="155"/>
      <c r="D17" s="155"/>
      <c r="E17" s="156">
        <v>0</v>
      </c>
    </row>
    <row r="18" spans="1:5" x14ac:dyDescent="0.3">
      <c r="A18" s="141" t="s">
        <v>20</v>
      </c>
      <c r="B18" s="151">
        <v>6833.8429999999998</v>
      </c>
      <c r="C18" s="152"/>
      <c r="D18" s="152"/>
      <c r="E18" s="153">
        <v>0</v>
      </c>
    </row>
    <row r="19" spans="1:5" x14ac:dyDescent="0.3">
      <c r="A19" s="139" t="s">
        <v>21</v>
      </c>
      <c r="B19" s="154">
        <v>20362.168000000001</v>
      </c>
      <c r="C19" s="155"/>
      <c r="D19" s="164"/>
      <c r="E19" s="156">
        <v>0</v>
      </c>
    </row>
    <row r="20" spans="1:5" x14ac:dyDescent="0.3">
      <c r="A20" s="141" t="s">
        <v>22</v>
      </c>
      <c r="B20" s="151"/>
      <c r="C20" s="152"/>
      <c r="D20" s="152"/>
      <c r="E20" s="153">
        <v>0</v>
      </c>
    </row>
    <row r="21" spans="1:5" x14ac:dyDescent="0.3">
      <c r="A21" s="139" t="s">
        <v>23</v>
      </c>
      <c r="B21" s="154"/>
      <c r="C21" s="155"/>
      <c r="D21" s="155"/>
      <c r="E21" s="156">
        <v>0</v>
      </c>
    </row>
    <row r="22" spans="1:5" x14ac:dyDescent="0.3">
      <c r="A22" s="141" t="s">
        <v>24</v>
      </c>
      <c r="B22" s="151"/>
      <c r="C22" s="152"/>
      <c r="D22" s="152"/>
      <c r="E22" s="153"/>
    </row>
    <row r="23" spans="1:5" x14ac:dyDescent="0.3">
      <c r="A23" s="139" t="s">
        <v>25</v>
      </c>
      <c r="B23" s="154"/>
      <c r="C23" s="155"/>
      <c r="D23" s="155"/>
      <c r="E23" s="156">
        <v>0</v>
      </c>
    </row>
    <row r="24" spans="1:5" x14ac:dyDescent="0.3">
      <c r="A24" s="141" t="s">
        <v>26</v>
      </c>
      <c r="B24" s="151"/>
      <c r="C24" s="152"/>
      <c r="D24" s="152"/>
      <c r="E24" s="153">
        <v>0</v>
      </c>
    </row>
    <row r="25" spans="1:5" x14ac:dyDescent="0.3">
      <c r="A25" s="139" t="s">
        <v>27</v>
      </c>
      <c r="B25" s="154"/>
      <c r="C25" s="155"/>
      <c r="D25" s="155"/>
      <c r="E25" s="156"/>
    </row>
    <row r="26" spans="1:5" x14ac:dyDescent="0.3">
      <c r="A26" s="141" t="s">
        <v>28</v>
      </c>
      <c r="B26" s="151">
        <v>923520</v>
      </c>
      <c r="C26" s="152"/>
      <c r="D26" s="152"/>
      <c r="E26" s="153">
        <v>0</v>
      </c>
    </row>
    <row r="27" spans="1:5" x14ac:dyDescent="0.3">
      <c r="A27" s="139" t="s">
        <v>29</v>
      </c>
      <c r="B27" s="154">
        <v>132756</v>
      </c>
      <c r="C27" s="155"/>
      <c r="D27" s="155"/>
      <c r="E27" s="156">
        <v>0</v>
      </c>
    </row>
    <row r="28" spans="1:5" x14ac:dyDescent="0.3">
      <c r="A28" s="141" t="s">
        <v>30</v>
      </c>
      <c r="B28" s="151"/>
      <c r="C28" s="152"/>
      <c r="D28" s="152"/>
      <c r="E28" s="153"/>
    </row>
    <row r="29" spans="1:5" x14ac:dyDescent="0.3">
      <c r="A29" s="139" t="s">
        <v>31</v>
      </c>
      <c r="B29" s="154">
        <v>1860548.9</v>
      </c>
      <c r="C29" s="155"/>
      <c r="D29" s="155"/>
      <c r="E29" s="156">
        <v>0</v>
      </c>
    </row>
    <row r="30" spans="1:5" x14ac:dyDescent="0.3">
      <c r="A30" s="141" t="s">
        <v>32</v>
      </c>
      <c r="B30" s="151">
        <v>1095736</v>
      </c>
      <c r="C30" s="152"/>
      <c r="D30" s="152"/>
      <c r="E30" s="153"/>
    </row>
    <row r="31" spans="1:5" x14ac:dyDescent="0.3">
      <c r="A31" s="139" t="s">
        <v>33</v>
      </c>
      <c r="B31" s="154">
        <v>10811277.74</v>
      </c>
      <c r="C31" s="155"/>
      <c r="D31" s="155"/>
      <c r="E31" s="156">
        <v>0</v>
      </c>
    </row>
    <row r="32" spans="1:5" x14ac:dyDescent="0.3">
      <c r="A32" s="141" t="s">
        <v>34</v>
      </c>
      <c r="B32" s="151">
        <v>4254050.3600000003</v>
      </c>
      <c r="C32" s="152"/>
      <c r="D32" s="152">
        <v>2693520</v>
      </c>
      <c r="E32" s="153">
        <v>0</v>
      </c>
    </row>
    <row r="33" spans="1:5" x14ac:dyDescent="0.3">
      <c r="A33" s="139" t="s">
        <v>35</v>
      </c>
      <c r="B33" s="154">
        <v>1477916.7919999999</v>
      </c>
      <c r="C33" s="155">
        <v>67000</v>
      </c>
      <c r="D33" s="155"/>
      <c r="E33" s="156"/>
    </row>
    <row r="34" spans="1:5" x14ac:dyDescent="0.3">
      <c r="A34" s="141" t="s">
        <v>36</v>
      </c>
      <c r="B34" s="151">
        <v>482823</v>
      </c>
      <c r="C34" s="152"/>
      <c r="D34" s="152"/>
      <c r="E34" s="153"/>
    </row>
    <row r="35" spans="1:5" x14ac:dyDescent="0.3">
      <c r="A35" s="139" t="s">
        <v>37</v>
      </c>
      <c r="B35" s="154">
        <v>522650.83</v>
      </c>
      <c r="C35" s="155"/>
      <c r="D35" s="155"/>
      <c r="E35" s="156">
        <v>0</v>
      </c>
    </row>
    <row r="36" spans="1:5" x14ac:dyDescent="0.3">
      <c r="A36" s="141" t="s">
        <v>38</v>
      </c>
      <c r="B36" s="151">
        <v>28243.01</v>
      </c>
      <c r="C36" s="152"/>
      <c r="D36" s="152"/>
      <c r="E36" s="153">
        <v>0</v>
      </c>
    </row>
    <row r="37" spans="1:5" x14ac:dyDescent="0.3">
      <c r="A37" s="139" t="s">
        <v>39</v>
      </c>
      <c r="B37" s="154"/>
      <c r="C37" s="155"/>
      <c r="D37" s="155"/>
      <c r="E37" s="156">
        <v>0</v>
      </c>
    </row>
    <row r="38" spans="1:5" x14ac:dyDescent="0.3">
      <c r="A38" s="141" t="s">
        <v>40</v>
      </c>
      <c r="B38" s="151"/>
      <c r="C38" s="152"/>
      <c r="D38" s="152"/>
      <c r="E38" s="153"/>
    </row>
    <row r="39" spans="1:5" x14ac:dyDescent="0.3">
      <c r="A39" s="139" t="s">
        <v>41</v>
      </c>
      <c r="B39" s="154">
        <v>3857054.8</v>
      </c>
      <c r="C39" s="155"/>
      <c r="D39" s="155"/>
      <c r="E39" s="156">
        <v>0</v>
      </c>
    </row>
    <row r="40" spans="1:5" x14ac:dyDescent="0.3">
      <c r="A40" s="141" t="s">
        <v>42</v>
      </c>
      <c r="B40" s="151"/>
      <c r="C40" s="152"/>
      <c r="D40" s="152"/>
      <c r="E40" s="153">
        <v>0</v>
      </c>
    </row>
    <row r="41" spans="1:5" x14ac:dyDescent="0.3">
      <c r="A41" s="139" t="s">
        <v>43</v>
      </c>
      <c r="B41" s="154"/>
      <c r="C41" s="155"/>
      <c r="D41" s="155"/>
      <c r="E41" s="156">
        <v>0</v>
      </c>
    </row>
    <row r="42" spans="1:5" x14ac:dyDescent="0.3">
      <c r="A42" s="141" t="s">
        <v>44</v>
      </c>
      <c r="B42" s="151"/>
      <c r="C42" s="152"/>
      <c r="D42" s="152"/>
      <c r="E42" s="153">
        <v>0</v>
      </c>
    </row>
    <row r="43" spans="1:5" x14ac:dyDescent="0.3">
      <c r="A43" s="139" t="s">
        <v>45</v>
      </c>
      <c r="B43" s="154"/>
      <c r="C43" s="155"/>
      <c r="D43" s="155"/>
      <c r="E43" s="156">
        <v>0</v>
      </c>
    </row>
    <row r="44" spans="1:5" ht="15" thickBot="1" x14ac:dyDescent="0.35">
      <c r="A44" s="141" t="s">
        <v>46</v>
      </c>
      <c r="B44" s="151"/>
      <c r="C44" s="152"/>
      <c r="D44" s="152"/>
      <c r="E44" s="153"/>
    </row>
    <row r="45" spans="1:5" ht="15" thickTop="1" x14ac:dyDescent="0.3">
      <c r="A45" s="143" t="s">
        <v>47</v>
      </c>
      <c r="B45" s="157">
        <v>33468379.423</v>
      </c>
      <c r="C45" s="158">
        <v>67000</v>
      </c>
      <c r="D45" s="158">
        <v>4843520</v>
      </c>
      <c r="E45" s="159">
        <v>81874</v>
      </c>
    </row>
    <row r="46" spans="1:5" x14ac:dyDescent="0.3">
      <c r="A46" s="142" t="s">
        <v>48</v>
      </c>
      <c r="B46" s="161">
        <v>5440430.0084931012</v>
      </c>
      <c r="C46" s="162">
        <v>4785.7142857142853</v>
      </c>
      <c r="D46" s="162">
        <v>646580.76190476189</v>
      </c>
      <c r="E46" s="163">
        <v>19493.809523809523</v>
      </c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1" x14ac:dyDescent="0.3">
      <c r="A49" s="5" t="s">
        <v>70</v>
      </c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9"/>
  <sheetViews>
    <sheetView showZeros="0" topLeftCell="A12" workbookViewId="0">
      <selection activeCell="B35" sqref="B35"/>
    </sheetView>
  </sheetViews>
  <sheetFormatPr baseColWidth="10" defaultColWidth="11.44140625" defaultRowHeight="14.4" x14ac:dyDescent="0.3"/>
  <cols>
    <col min="1" max="1" width="22.6640625" style="5" customWidth="1"/>
    <col min="2" max="5" width="16.6640625" style="5" customWidth="1"/>
    <col min="6" max="16384" width="11.44140625" style="5"/>
  </cols>
  <sheetData>
    <row r="1" spans="1:5" ht="18" x14ac:dyDescent="0.35">
      <c r="A1" s="222" t="s">
        <v>0</v>
      </c>
      <c r="B1" s="223"/>
      <c r="C1" s="223"/>
      <c r="D1" s="223"/>
      <c r="E1" s="223"/>
    </row>
    <row r="2" spans="1:5" ht="18" x14ac:dyDescent="0.35">
      <c r="A2" s="222" t="s">
        <v>1</v>
      </c>
      <c r="B2" s="227"/>
      <c r="C2" s="227"/>
      <c r="D2" s="227"/>
      <c r="E2" s="227"/>
    </row>
    <row r="3" spans="1:5" x14ac:dyDescent="0.3">
      <c r="A3" s="160" t="s">
        <v>2</v>
      </c>
      <c r="B3" s="228" t="s">
        <v>76</v>
      </c>
      <c r="C3" s="229"/>
      <c r="D3" s="229"/>
      <c r="E3" s="229"/>
    </row>
    <row r="4" spans="1:5" x14ac:dyDescent="0.3">
      <c r="A4" s="138"/>
      <c r="B4" s="138"/>
      <c r="C4" s="138"/>
      <c r="D4" s="138"/>
      <c r="E4" s="138"/>
    </row>
    <row r="5" spans="1:5" x14ac:dyDescent="0.3">
      <c r="A5" s="146"/>
      <c r="B5" s="224" t="s">
        <v>3</v>
      </c>
      <c r="C5" s="225"/>
      <c r="D5" s="225"/>
      <c r="E5" s="226"/>
    </row>
    <row r="6" spans="1:5" x14ac:dyDescent="0.3">
      <c r="A6" s="147" t="s">
        <v>4</v>
      </c>
      <c r="B6" s="144" t="s">
        <v>5</v>
      </c>
      <c r="C6" s="144" t="s">
        <v>6</v>
      </c>
      <c r="D6" s="144" t="s">
        <v>7</v>
      </c>
      <c r="E6" s="145" t="s">
        <v>8</v>
      </c>
    </row>
    <row r="7" spans="1:5" x14ac:dyDescent="0.3">
      <c r="A7" s="140" t="s">
        <v>9</v>
      </c>
      <c r="B7" s="148">
        <v>31924796650</v>
      </c>
      <c r="C7" s="165">
        <v>2200000000000</v>
      </c>
      <c r="D7" s="149">
        <v>41636700000</v>
      </c>
      <c r="E7" s="150">
        <v>1677870000</v>
      </c>
    </row>
    <row r="8" spans="1:5" x14ac:dyDescent="0.3">
      <c r="A8" s="141" t="s">
        <v>10</v>
      </c>
      <c r="B8" s="151"/>
      <c r="C8" s="152"/>
      <c r="D8" s="152"/>
      <c r="E8" s="153"/>
    </row>
    <row r="9" spans="1:5" x14ac:dyDescent="0.3">
      <c r="A9" s="139" t="s">
        <v>11</v>
      </c>
      <c r="B9" s="154"/>
      <c r="C9" s="155"/>
      <c r="D9" s="155"/>
      <c r="E9" s="156">
        <v>0</v>
      </c>
    </row>
    <row r="10" spans="1:5" x14ac:dyDescent="0.3">
      <c r="A10" s="141" t="s">
        <v>12</v>
      </c>
      <c r="B10" s="151"/>
      <c r="C10" s="152"/>
      <c r="D10" s="152"/>
      <c r="E10" s="153">
        <v>0</v>
      </c>
    </row>
    <row r="11" spans="1:5" x14ac:dyDescent="0.3">
      <c r="A11" s="139" t="s">
        <v>13</v>
      </c>
      <c r="B11" s="154">
        <v>105976.24</v>
      </c>
      <c r="C11" s="155"/>
      <c r="D11" s="155">
        <v>2113558.2000000002</v>
      </c>
      <c r="E11" s="156">
        <v>0</v>
      </c>
    </row>
    <row r="12" spans="1:5" x14ac:dyDescent="0.3">
      <c r="A12" s="141" t="s">
        <v>14</v>
      </c>
      <c r="B12" s="151"/>
      <c r="C12" s="152"/>
      <c r="D12" s="152"/>
      <c r="E12" s="153">
        <v>0</v>
      </c>
    </row>
    <row r="13" spans="1:5" x14ac:dyDescent="0.3">
      <c r="A13" s="139" t="s">
        <v>15</v>
      </c>
      <c r="B13" s="154"/>
      <c r="C13" s="155"/>
      <c r="D13" s="155"/>
      <c r="E13" s="156"/>
    </row>
    <row r="14" spans="1:5" x14ac:dyDescent="0.3">
      <c r="A14" s="141" t="s">
        <v>16</v>
      </c>
      <c r="B14" s="151"/>
      <c r="C14" s="152"/>
      <c r="D14" s="152"/>
      <c r="E14" s="153">
        <v>0</v>
      </c>
    </row>
    <row r="15" spans="1:5" x14ac:dyDescent="0.3">
      <c r="A15" s="139" t="s">
        <v>17</v>
      </c>
      <c r="B15" s="154">
        <v>321694.36</v>
      </c>
      <c r="C15" s="155"/>
      <c r="D15" s="155"/>
      <c r="E15" s="156">
        <v>0</v>
      </c>
    </row>
    <row r="16" spans="1:5" x14ac:dyDescent="0.3">
      <c r="A16" s="141" t="s">
        <v>18</v>
      </c>
      <c r="B16" s="151">
        <v>2718379.4</v>
      </c>
      <c r="C16" s="152"/>
      <c r="D16" s="152">
        <v>15202903</v>
      </c>
      <c r="E16" s="153">
        <v>118102.5</v>
      </c>
    </row>
    <row r="17" spans="1:5" x14ac:dyDescent="0.3">
      <c r="A17" s="139" t="s">
        <v>19</v>
      </c>
      <c r="B17" s="154"/>
      <c r="C17" s="155"/>
      <c r="D17" s="155"/>
      <c r="E17" s="156">
        <v>0</v>
      </c>
    </row>
    <row r="18" spans="1:5" x14ac:dyDescent="0.3">
      <c r="A18" s="141" t="s">
        <v>20</v>
      </c>
      <c r="B18" s="151">
        <v>24319.05</v>
      </c>
      <c r="C18" s="152"/>
      <c r="D18" s="152"/>
      <c r="E18" s="153">
        <v>0</v>
      </c>
    </row>
    <row r="19" spans="1:5" x14ac:dyDescent="0.3">
      <c r="A19" s="139" t="s">
        <v>21</v>
      </c>
      <c r="B19" s="154">
        <v>46952.1</v>
      </c>
      <c r="C19" s="155"/>
      <c r="D19" s="164"/>
      <c r="E19" s="156">
        <v>0</v>
      </c>
    </row>
    <row r="20" spans="1:5" x14ac:dyDescent="0.3">
      <c r="A20" s="141" t="s">
        <v>22</v>
      </c>
      <c r="B20" s="151"/>
      <c r="C20" s="152"/>
      <c r="D20" s="152"/>
      <c r="E20" s="153">
        <v>0</v>
      </c>
    </row>
    <row r="21" spans="1:5" x14ac:dyDescent="0.3">
      <c r="A21" s="139" t="s">
        <v>23</v>
      </c>
      <c r="B21" s="154"/>
      <c r="C21" s="155"/>
      <c r="D21" s="155"/>
      <c r="E21" s="156">
        <v>0</v>
      </c>
    </row>
    <row r="22" spans="1:5" x14ac:dyDescent="0.3">
      <c r="A22" s="141" t="s">
        <v>24</v>
      </c>
      <c r="B22" s="151"/>
      <c r="C22" s="152"/>
      <c r="D22" s="152"/>
      <c r="E22" s="153"/>
    </row>
    <row r="23" spans="1:5" x14ac:dyDescent="0.3">
      <c r="A23" s="139" t="s">
        <v>25</v>
      </c>
      <c r="B23" s="154"/>
      <c r="C23" s="155"/>
      <c r="D23" s="155"/>
      <c r="E23" s="156">
        <v>0</v>
      </c>
    </row>
    <row r="24" spans="1:5" x14ac:dyDescent="0.3">
      <c r="A24" s="141" t="s">
        <v>26</v>
      </c>
      <c r="B24" s="151"/>
      <c r="C24" s="152"/>
      <c r="D24" s="152"/>
      <c r="E24" s="153">
        <v>0</v>
      </c>
    </row>
    <row r="25" spans="1:5" x14ac:dyDescent="0.3">
      <c r="A25" s="139" t="s">
        <v>27</v>
      </c>
      <c r="B25" s="154"/>
      <c r="C25" s="155"/>
      <c r="D25" s="155"/>
      <c r="E25" s="156"/>
    </row>
    <row r="26" spans="1:5" x14ac:dyDescent="0.3">
      <c r="A26" s="141" t="s">
        <v>28</v>
      </c>
      <c r="B26" s="151"/>
      <c r="C26" s="152">
        <v>54000</v>
      </c>
      <c r="D26" s="152"/>
      <c r="E26" s="153">
        <v>0</v>
      </c>
    </row>
    <row r="27" spans="1:5" x14ac:dyDescent="0.3">
      <c r="A27" s="139" t="s">
        <v>29</v>
      </c>
      <c r="B27" s="154"/>
      <c r="C27" s="155"/>
      <c r="D27" s="155"/>
      <c r="E27" s="156">
        <v>0</v>
      </c>
    </row>
    <row r="28" spans="1:5" x14ac:dyDescent="0.3">
      <c r="A28" s="141" t="s">
        <v>30</v>
      </c>
      <c r="B28" s="151"/>
      <c r="C28" s="152"/>
      <c r="D28" s="152"/>
      <c r="E28" s="153"/>
    </row>
    <row r="29" spans="1:5" x14ac:dyDescent="0.3">
      <c r="A29" s="139" t="s">
        <v>31</v>
      </c>
      <c r="B29" s="154">
        <v>2433759.08</v>
      </c>
      <c r="C29" s="155"/>
      <c r="D29" s="155"/>
      <c r="E29" s="156">
        <v>0</v>
      </c>
    </row>
    <row r="30" spans="1:5" x14ac:dyDescent="0.3">
      <c r="A30" s="141" t="s">
        <v>32</v>
      </c>
      <c r="B30" s="151">
        <v>41594.32</v>
      </c>
      <c r="C30" s="152"/>
      <c r="D30" s="152"/>
      <c r="E30" s="153"/>
    </row>
    <row r="31" spans="1:5" x14ac:dyDescent="0.3">
      <c r="A31" s="139" t="s">
        <v>33</v>
      </c>
      <c r="B31" s="154">
        <v>14831734</v>
      </c>
      <c r="C31" s="155"/>
      <c r="D31" s="155"/>
      <c r="E31" s="156">
        <v>0</v>
      </c>
    </row>
    <row r="32" spans="1:5" x14ac:dyDescent="0.3">
      <c r="A32" s="141" t="s">
        <v>34</v>
      </c>
      <c r="B32" s="151">
        <v>3745239.6</v>
      </c>
      <c r="C32" s="152"/>
      <c r="D32" s="152"/>
      <c r="E32" s="153">
        <v>0</v>
      </c>
    </row>
    <row r="33" spans="1:5" x14ac:dyDescent="0.3">
      <c r="A33" s="139" t="s">
        <v>35</v>
      </c>
      <c r="B33" s="154">
        <v>1469140.4</v>
      </c>
      <c r="C33" s="155"/>
      <c r="D33" s="155"/>
      <c r="E33" s="156"/>
    </row>
    <row r="34" spans="1:5" x14ac:dyDescent="0.3">
      <c r="A34" s="141" t="s">
        <v>36</v>
      </c>
      <c r="B34" s="151">
        <v>25827.52</v>
      </c>
      <c r="C34" s="152"/>
      <c r="D34" s="152"/>
      <c r="E34" s="153"/>
    </row>
    <row r="35" spans="1:5" x14ac:dyDescent="0.3">
      <c r="A35" s="139" t="s">
        <v>37</v>
      </c>
      <c r="B35" s="154">
        <v>255406.6</v>
      </c>
      <c r="C35" s="155"/>
      <c r="D35" s="155"/>
      <c r="E35" s="156">
        <v>0</v>
      </c>
    </row>
    <row r="36" spans="1:5" x14ac:dyDescent="0.3">
      <c r="A36" s="141" t="s">
        <v>38</v>
      </c>
      <c r="B36" s="151"/>
      <c r="C36" s="152"/>
      <c r="D36" s="152"/>
      <c r="E36" s="153">
        <v>0</v>
      </c>
    </row>
    <row r="37" spans="1:5" x14ac:dyDescent="0.3">
      <c r="A37" s="139" t="s">
        <v>39</v>
      </c>
      <c r="B37" s="154"/>
      <c r="C37" s="155"/>
      <c r="D37" s="155"/>
      <c r="E37" s="156">
        <v>0</v>
      </c>
    </row>
    <row r="38" spans="1:5" x14ac:dyDescent="0.3">
      <c r="A38" s="141" t="s">
        <v>40</v>
      </c>
      <c r="B38" s="151"/>
      <c r="C38" s="152"/>
      <c r="D38" s="152"/>
      <c r="E38" s="153"/>
    </row>
    <row r="39" spans="1:5" x14ac:dyDescent="0.3">
      <c r="A39" s="139" t="s">
        <v>41</v>
      </c>
      <c r="B39" s="154">
        <v>2417241.8139999998</v>
      </c>
      <c r="C39" s="155"/>
      <c r="D39" s="155"/>
      <c r="E39" s="156">
        <v>0</v>
      </c>
    </row>
    <row r="40" spans="1:5" x14ac:dyDescent="0.3">
      <c r="A40" s="141" t="s">
        <v>42</v>
      </c>
      <c r="B40" s="151"/>
      <c r="C40" s="152"/>
      <c r="D40" s="152"/>
      <c r="E40" s="153">
        <v>0</v>
      </c>
    </row>
    <row r="41" spans="1:5" x14ac:dyDescent="0.3">
      <c r="A41" s="139" t="s">
        <v>43</v>
      </c>
      <c r="B41" s="154"/>
      <c r="C41" s="155"/>
      <c r="D41" s="155"/>
      <c r="E41" s="156">
        <v>0</v>
      </c>
    </row>
    <row r="42" spans="1:5" x14ac:dyDescent="0.3">
      <c r="A42" s="141" t="s">
        <v>44</v>
      </c>
      <c r="B42" s="151"/>
      <c r="C42" s="152"/>
      <c r="D42" s="152"/>
      <c r="E42" s="153">
        <v>0</v>
      </c>
    </row>
    <row r="43" spans="1:5" x14ac:dyDescent="0.3">
      <c r="A43" s="139" t="s">
        <v>45</v>
      </c>
      <c r="B43" s="154"/>
      <c r="C43" s="155"/>
      <c r="D43" s="155"/>
      <c r="E43" s="156">
        <v>0</v>
      </c>
    </row>
    <row r="44" spans="1:5" ht="15" thickBot="1" x14ac:dyDescent="0.35">
      <c r="A44" s="141" t="s">
        <v>46</v>
      </c>
      <c r="B44" s="151"/>
      <c r="C44" s="152"/>
      <c r="D44" s="152"/>
      <c r="E44" s="153"/>
    </row>
    <row r="45" spans="1:5" ht="15" thickTop="1" x14ac:dyDescent="0.3">
      <c r="A45" s="143" t="s">
        <v>47</v>
      </c>
      <c r="B45" s="157">
        <v>28437264.484000001</v>
      </c>
      <c r="C45" s="158">
        <v>54000</v>
      </c>
      <c r="D45" s="158">
        <v>17316461.199999999</v>
      </c>
      <c r="E45" s="159">
        <v>118102.5</v>
      </c>
    </row>
    <row r="46" spans="1:5" x14ac:dyDescent="0.3">
      <c r="A46" s="142" t="s">
        <v>48</v>
      </c>
      <c r="B46" s="161">
        <v>4064989.3902715547</v>
      </c>
      <c r="C46" s="162">
        <v>58.695652173913047</v>
      </c>
      <c r="D46" s="162">
        <v>3678448.7595238099</v>
      </c>
      <c r="E46" s="163">
        <v>28119.642857142859</v>
      </c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1" x14ac:dyDescent="0.3">
      <c r="A49" s="5" t="s">
        <v>69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9"/>
  <sheetViews>
    <sheetView showZeros="0" topLeftCell="A18" workbookViewId="0">
      <selection activeCell="D46" sqref="D4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22" t="s">
        <v>0</v>
      </c>
      <c r="B1" s="223"/>
      <c r="C1" s="223"/>
      <c r="D1" s="223"/>
      <c r="E1" s="223"/>
    </row>
    <row r="2" spans="1:5" ht="18" x14ac:dyDescent="0.35">
      <c r="A2" s="222" t="s">
        <v>1</v>
      </c>
      <c r="B2" s="227"/>
      <c r="C2" s="227"/>
      <c r="D2" s="227"/>
      <c r="E2" s="227"/>
    </row>
    <row r="3" spans="1:5" x14ac:dyDescent="0.3">
      <c r="A3" s="189" t="s">
        <v>2</v>
      </c>
      <c r="B3" s="228" t="s">
        <v>77</v>
      </c>
      <c r="C3" s="229"/>
      <c r="D3" s="229"/>
      <c r="E3" s="229"/>
    </row>
    <row r="4" spans="1:5" x14ac:dyDescent="0.3">
      <c r="A4" s="166"/>
      <c r="B4" s="166"/>
      <c r="C4" s="166"/>
      <c r="D4" s="166"/>
      <c r="E4" s="166"/>
    </row>
    <row r="5" spans="1:5" x14ac:dyDescent="0.3">
      <c r="A5" s="175"/>
      <c r="B5" s="224" t="s">
        <v>3</v>
      </c>
      <c r="C5" s="225"/>
      <c r="D5" s="225"/>
      <c r="E5" s="226"/>
    </row>
    <row r="6" spans="1:5" x14ac:dyDescent="0.3">
      <c r="A6" s="176" t="s">
        <v>4</v>
      </c>
      <c r="B6" s="173" t="s">
        <v>5</v>
      </c>
      <c r="C6" s="173" t="s">
        <v>6</v>
      </c>
      <c r="D6" s="173" t="s">
        <v>7</v>
      </c>
      <c r="E6" s="174" t="s">
        <v>8</v>
      </c>
    </row>
    <row r="7" spans="1:5" x14ac:dyDescent="0.3">
      <c r="A7" s="169" t="s">
        <v>9</v>
      </c>
      <c r="B7" s="177">
        <v>1307316326000</v>
      </c>
      <c r="C7" s="194">
        <v>440000000000</v>
      </c>
      <c r="D7" s="178">
        <v>17091200000</v>
      </c>
      <c r="E7" s="179">
        <v>451940000</v>
      </c>
    </row>
    <row r="8" spans="1:5" x14ac:dyDescent="0.3">
      <c r="A8" s="170" t="s">
        <v>10</v>
      </c>
      <c r="B8" s="180"/>
      <c r="C8" s="181"/>
      <c r="D8" s="181"/>
      <c r="E8" s="182"/>
    </row>
    <row r="9" spans="1:5" x14ac:dyDescent="0.3">
      <c r="A9" s="168" t="s">
        <v>11</v>
      </c>
      <c r="B9" s="183">
        <v>29736</v>
      </c>
      <c r="C9" s="184"/>
      <c r="D9" s="184"/>
      <c r="E9" s="185">
        <v>0</v>
      </c>
    </row>
    <row r="10" spans="1:5" x14ac:dyDescent="0.3">
      <c r="A10" s="170" t="s">
        <v>12</v>
      </c>
      <c r="B10" s="180"/>
      <c r="C10" s="181"/>
      <c r="D10" s="181"/>
      <c r="E10" s="182">
        <v>0</v>
      </c>
    </row>
    <row r="11" spans="1:5" x14ac:dyDescent="0.3">
      <c r="A11" s="168" t="s">
        <v>13</v>
      </c>
      <c r="B11" s="183">
        <v>150893.96</v>
      </c>
      <c r="C11" s="184"/>
      <c r="D11" s="184">
        <v>544738.4</v>
      </c>
      <c r="E11" s="185">
        <v>0</v>
      </c>
    </row>
    <row r="12" spans="1:5" x14ac:dyDescent="0.3">
      <c r="A12" s="170" t="s">
        <v>14</v>
      </c>
      <c r="B12" s="180"/>
      <c r="C12" s="181"/>
      <c r="D12" s="181"/>
      <c r="E12" s="182">
        <v>0</v>
      </c>
    </row>
    <row r="13" spans="1:5" x14ac:dyDescent="0.3">
      <c r="A13" s="168" t="s">
        <v>15</v>
      </c>
      <c r="B13" s="183"/>
      <c r="C13" s="184"/>
      <c r="D13" s="184"/>
      <c r="E13" s="185"/>
    </row>
    <row r="14" spans="1:5" x14ac:dyDescent="0.3">
      <c r="A14" s="170" t="s">
        <v>16</v>
      </c>
      <c r="B14" s="180"/>
      <c r="C14" s="181"/>
      <c r="D14" s="181"/>
      <c r="E14" s="182">
        <v>0</v>
      </c>
    </row>
    <row r="15" spans="1:5" x14ac:dyDescent="0.3">
      <c r="A15" s="168" t="s">
        <v>17</v>
      </c>
      <c r="B15" s="183">
        <v>193838.88</v>
      </c>
      <c r="C15" s="184"/>
      <c r="D15" s="184">
        <v>286364.79999999999</v>
      </c>
      <c r="E15" s="185">
        <v>0</v>
      </c>
    </row>
    <row r="16" spans="1:5" x14ac:dyDescent="0.3">
      <c r="A16" s="170" t="s">
        <v>18</v>
      </c>
      <c r="B16" s="180">
        <v>1749799.7</v>
      </c>
      <c r="C16" s="181"/>
      <c r="D16" s="181">
        <v>3689432</v>
      </c>
      <c r="E16" s="182">
        <v>261960</v>
      </c>
    </row>
    <row r="17" spans="1:5" x14ac:dyDescent="0.3">
      <c r="A17" s="168" t="s">
        <v>19</v>
      </c>
      <c r="B17" s="183"/>
      <c r="C17" s="184"/>
      <c r="D17" s="184"/>
      <c r="E17" s="185">
        <v>0</v>
      </c>
    </row>
    <row r="18" spans="1:5" x14ac:dyDescent="0.3">
      <c r="A18" s="170" t="s">
        <v>20</v>
      </c>
      <c r="B18" s="180">
        <v>72183.34</v>
      </c>
      <c r="C18" s="181"/>
      <c r="D18" s="181"/>
      <c r="E18" s="182">
        <v>0</v>
      </c>
    </row>
    <row r="19" spans="1:5" x14ac:dyDescent="0.3">
      <c r="A19" s="168" t="s">
        <v>21</v>
      </c>
      <c r="B19" s="183">
        <v>62748.56</v>
      </c>
      <c r="C19" s="184"/>
      <c r="D19" s="193"/>
      <c r="E19" s="185">
        <v>0</v>
      </c>
    </row>
    <row r="20" spans="1:5" x14ac:dyDescent="0.3">
      <c r="A20" s="170" t="s">
        <v>22</v>
      </c>
      <c r="B20" s="180"/>
      <c r="C20" s="181"/>
      <c r="D20" s="181"/>
      <c r="E20" s="182">
        <v>0</v>
      </c>
    </row>
    <row r="21" spans="1:5" x14ac:dyDescent="0.3">
      <c r="A21" s="168" t="s">
        <v>23</v>
      </c>
      <c r="B21" s="183"/>
      <c r="C21" s="184"/>
      <c r="D21" s="184"/>
      <c r="E21" s="185">
        <v>0</v>
      </c>
    </row>
    <row r="22" spans="1:5" x14ac:dyDescent="0.3">
      <c r="A22" s="170" t="s">
        <v>24</v>
      </c>
      <c r="B22" s="180"/>
      <c r="C22" s="181"/>
      <c r="D22" s="181"/>
      <c r="E22" s="182"/>
    </row>
    <row r="23" spans="1:5" x14ac:dyDescent="0.3">
      <c r="A23" s="168" t="s">
        <v>25</v>
      </c>
      <c r="B23" s="183"/>
      <c r="C23" s="184"/>
      <c r="D23" s="184"/>
      <c r="E23" s="185">
        <v>0</v>
      </c>
    </row>
    <row r="24" spans="1:5" x14ac:dyDescent="0.3">
      <c r="A24" s="170" t="s">
        <v>26</v>
      </c>
      <c r="B24" s="180"/>
      <c r="C24" s="181"/>
      <c r="D24" s="181"/>
      <c r="E24" s="182">
        <v>0</v>
      </c>
    </row>
    <row r="25" spans="1:5" x14ac:dyDescent="0.3">
      <c r="A25" s="168" t="s">
        <v>27</v>
      </c>
      <c r="B25" s="183"/>
      <c r="C25" s="184"/>
      <c r="D25" s="184"/>
      <c r="E25" s="185"/>
    </row>
    <row r="26" spans="1:5" x14ac:dyDescent="0.3">
      <c r="A26" s="170" t="s">
        <v>28</v>
      </c>
      <c r="B26" s="180"/>
      <c r="C26" s="181">
        <v>47000</v>
      </c>
      <c r="D26" s="181"/>
      <c r="E26" s="182">
        <v>0</v>
      </c>
    </row>
    <row r="27" spans="1:5" x14ac:dyDescent="0.3">
      <c r="A27" s="168" t="s">
        <v>29</v>
      </c>
      <c r="B27" s="183"/>
      <c r="C27" s="184"/>
      <c r="D27" s="184"/>
      <c r="E27" s="185">
        <v>0</v>
      </c>
    </row>
    <row r="28" spans="1:5" x14ac:dyDescent="0.3">
      <c r="A28" s="170" t="s">
        <v>30</v>
      </c>
      <c r="B28" s="180"/>
      <c r="C28" s="181"/>
      <c r="D28" s="181"/>
      <c r="E28" s="182"/>
    </row>
    <row r="29" spans="1:5" x14ac:dyDescent="0.3">
      <c r="A29" s="168" t="s">
        <v>31</v>
      </c>
      <c r="B29" s="183">
        <v>132070.85999999999</v>
      </c>
      <c r="C29" s="184"/>
      <c r="D29" s="184"/>
      <c r="E29" s="185">
        <v>0</v>
      </c>
    </row>
    <row r="30" spans="1:5" x14ac:dyDescent="0.3">
      <c r="A30" s="170" t="s">
        <v>32</v>
      </c>
      <c r="B30" s="180"/>
      <c r="C30" s="181"/>
      <c r="D30" s="181"/>
      <c r="E30" s="182"/>
    </row>
    <row r="31" spans="1:5" x14ac:dyDescent="0.3">
      <c r="A31" s="168" t="s">
        <v>33</v>
      </c>
      <c r="B31" s="183">
        <v>3412107</v>
      </c>
      <c r="C31" s="184"/>
      <c r="D31" s="184"/>
      <c r="E31" s="185">
        <v>0</v>
      </c>
    </row>
    <row r="32" spans="1:5" x14ac:dyDescent="0.3">
      <c r="A32" s="170" t="s">
        <v>34</v>
      </c>
      <c r="B32" s="180">
        <v>811886.7</v>
      </c>
      <c r="C32" s="181"/>
      <c r="D32" s="181"/>
      <c r="E32" s="182">
        <v>0</v>
      </c>
    </row>
    <row r="33" spans="1:5" x14ac:dyDescent="0.3">
      <c r="A33" s="168" t="s">
        <v>35</v>
      </c>
      <c r="B33" s="183">
        <v>48626.78</v>
      </c>
      <c r="C33" s="184">
        <v>320000</v>
      </c>
      <c r="D33" s="184"/>
      <c r="E33" s="185"/>
    </row>
    <row r="34" spans="1:5" x14ac:dyDescent="0.3">
      <c r="A34" s="170" t="s">
        <v>36</v>
      </c>
      <c r="B34" s="180"/>
      <c r="C34" s="181"/>
      <c r="D34" s="181"/>
      <c r="E34" s="182"/>
    </row>
    <row r="35" spans="1:5" x14ac:dyDescent="0.3">
      <c r="A35" s="168" t="s">
        <v>37</v>
      </c>
      <c r="B35" s="183">
        <v>24780</v>
      </c>
      <c r="C35" s="184"/>
      <c r="D35" s="184"/>
      <c r="E35" s="185">
        <v>0</v>
      </c>
    </row>
    <row r="36" spans="1:5" x14ac:dyDescent="0.3">
      <c r="A36" s="170" t="s">
        <v>38</v>
      </c>
      <c r="B36" s="180"/>
      <c r="C36" s="181"/>
      <c r="D36" s="181"/>
      <c r="E36" s="182">
        <v>0</v>
      </c>
    </row>
    <row r="37" spans="1:5" x14ac:dyDescent="0.3">
      <c r="A37" s="168" t="s">
        <v>39</v>
      </c>
      <c r="B37" s="183">
        <v>27789</v>
      </c>
      <c r="C37" s="184"/>
      <c r="D37" s="184"/>
      <c r="E37" s="185">
        <v>0</v>
      </c>
    </row>
    <row r="38" spans="1:5" x14ac:dyDescent="0.3">
      <c r="A38" s="170" t="s">
        <v>40</v>
      </c>
      <c r="B38" s="180"/>
      <c r="C38" s="181"/>
      <c r="D38" s="181"/>
      <c r="E38" s="182"/>
    </row>
    <row r="39" spans="1:5" x14ac:dyDescent="0.3">
      <c r="A39" s="168" t="s">
        <v>41</v>
      </c>
      <c r="B39" s="183">
        <v>1705311.2</v>
      </c>
      <c r="C39" s="184"/>
      <c r="D39" s="184"/>
      <c r="E39" s="185">
        <v>0</v>
      </c>
    </row>
    <row r="40" spans="1:5" x14ac:dyDescent="0.3">
      <c r="A40" s="170" t="s">
        <v>42</v>
      </c>
      <c r="B40" s="180"/>
      <c r="C40" s="181"/>
      <c r="D40" s="181"/>
      <c r="E40" s="182">
        <v>0</v>
      </c>
    </row>
    <row r="41" spans="1:5" x14ac:dyDescent="0.3">
      <c r="A41" s="168" t="s">
        <v>43</v>
      </c>
      <c r="B41" s="183"/>
      <c r="C41" s="184"/>
      <c r="D41" s="184"/>
      <c r="E41" s="185">
        <v>0</v>
      </c>
    </row>
    <row r="42" spans="1:5" x14ac:dyDescent="0.3">
      <c r="A42" s="170" t="s">
        <v>44</v>
      </c>
      <c r="B42" s="180"/>
      <c r="C42" s="181"/>
      <c r="D42" s="181"/>
      <c r="E42" s="182">
        <v>0</v>
      </c>
    </row>
    <row r="43" spans="1:5" x14ac:dyDescent="0.3">
      <c r="A43" s="168" t="s">
        <v>45</v>
      </c>
      <c r="B43" s="183"/>
      <c r="C43" s="184"/>
      <c r="D43" s="184"/>
      <c r="E43" s="185">
        <v>0</v>
      </c>
    </row>
    <row r="44" spans="1:5" ht="15" thickBot="1" x14ac:dyDescent="0.35">
      <c r="A44" s="170" t="s">
        <v>46</v>
      </c>
      <c r="B44" s="180"/>
      <c r="C44" s="181"/>
      <c r="D44" s="181"/>
      <c r="E44" s="182"/>
    </row>
    <row r="45" spans="1:5" ht="15" thickTop="1" x14ac:dyDescent="0.3">
      <c r="A45" s="172" t="s">
        <v>47</v>
      </c>
      <c r="B45" s="186">
        <v>8421771.9800000004</v>
      </c>
      <c r="C45" s="187">
        <v>367000</v>
      </c>
      <c r="D45" s="187">
        <v>4520535.2</v>
      </c>
      <c r="E45" s="188">
        <v>261960</v>
      </c>
    </row>
    <row r="46" spans="1:5" x14ac:dyDescent="0.3">
      <c r="A46" s="171" t="s">
        <v>48</v>
      </c>
      <c r="B46" s="190">
        <v>1539956.9447678018</v>
      </c>
      <c r="C46" s="191">
        <v>22908.229813664599</v>
      </c>
      <c r="D46" s="191">
        <v>904173.91640211642</v>
      </c>
      <c r="E46" s="192">
        <v>62371.428571428572</v>
      </c>
    </row>
    <row r="48" spans="1:5" ht="30" customHeight="1" x14ac:dyDescent="0.3">
      <c r="A48" s="221" t="s">
        <v>49</v>
      </c>
      <c r="B48" s="221"/>
      <c r="C48" s="221"/>
      <c r="D48" s="221"/>
      <c r="E48" s="221"/>
    </row>
    <row r="49" spans="1:5" x14ac:dyDescent="0.3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13</vt:i4>
      </vt:variant>
    </vt:vector>
  </HeadingPairs>
  <TitlesOfParts>
    <vt:vector size="30" baseType="lpstr">
      <vt:lpstr>Tritium</vt:lpstr>
      <vt:lpstr>Übrige</vt:lpstr>
      <vt:lpstr> Übrige (Aeq.)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2025-03-05T09:59:57Z</dcterms:created>
  <dcterms:modified xsi:type="dcterms:W3CDTF">2026-02-03T14:58:41Z</dcterms:modified>
</cp:coreProperties>
</file>